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trwd-my.sharepoint.com/personal/claire_killough_trwd_com/Documents/Desktop/Projects/25-137 PL191D CSP/addendums/"/>
    </mc:Choice>
  </mc:AlternateContent>
  <xr:revisionPtr revIDLastSave="0" documentId="8_{285FC9D4-46F2-4D45-88C4-80888BF607D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ROPOSAL FORM EXHIBIT A" sheetId="2" r:id="rId1"/>
  </sheets>
  <definedNames>
    <definedName name="_xlnm.Print_Area" localSheetId="0">'PROPOSAL FORM EXHIBIT A'!$A$1:$F$76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1" i="2" l="1"/>
  <c r="F49" i="2"/>
  <c r="F47" i="2"/>
  <c r="F23" i="2" l="1"/>
  <c r="F45" i="2"/>
  <c r="F44" i="2"/>
  <c r="F32" i="2"/>
  <c r="F37" i="2" l="1"/>
  <c r="F38" i="2"/>
  <c r="F39" i="2"/>
  <c r="F43" i="2"/>
  <c r="F35" i="2" l="1"/>
  <c r="F36" i="2"/>
  <c r="F57" i="2" l="1"/>
  <c r="F48" i="2"/>
  <c r="F34" i="2"/>
  <c r="F33" i="2"/>
  <c r="F31" i="2"/>
  <c r="F30" i="2"/>
  <c r="F29" i="2"/>
  <c r="F28" i="2"/>
  <c r="F13" i="2"/>
  <c r="F12" i="2"/>
  <c r="F11" i="2"/>
  <c r="F14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Gaughan, Matt</author>
    <author>Matt Gaughan</author>
  </authors>
  <commentList>
    <comment ref="A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Gaughan, Matt:</t>
        </r>
        <r>
          <rPr>
            <sz val="9"/>
            <color indexed="81"/>
            <rFont val="Tahoma"/>
            <family val="2"/>
          </rPr>
          <t xml:space="preserve">
UPDATE WITH EW and ALLOWANCES
MG to revise this by COB Tuesday</t>
        </r>
      </text>
    </comment>
    <comment ref="A27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>Matt Gaughan:</t>
        </r>
        <r>
          <rPr>
            <sz val="9"/>
            <color indexed="81"/>
            <rFont val="Tahoma"/>
            <family val="2"/>
          </rPr>
          <t xml:space="preserve">
Suggest to increase various estimated quantity to avoid loaded unit costs.
</t>
        </r>
      </text>
    </comment>
    <comment ref="A42" authorId="1" shapeId="0" xr:uid="{E032627D-9777-4464-8D55-A763BC7B220F}">
      <text>
        <r>
          <rPr>
            <b/>
            <sz val="9"/>
            <color indexed="81"/>
            <rFont val="Tahoma"/>
            <family val="2"/>
          </rPr>
          <t>Matt Gaughan:</t>
        </r>
        <r>
          <rPr>
            <sz val="9"/>
            <color indexed="81"/>
            <rFont val="Tahoma"/>
            <family val="2"/>
          </rPr>
          <t xml:space="preserve">
Suggest to increase various estimated quantity to avoid loaded unit costs.
</t>
        </r>
      </text>
    </comment>
  </commentList>
</comments>
</file>

<file path=xl/sharedStrings.xml><?xml version="1.0" encoding="utf-8"?>
<sst xmlns="http://schemas.openxmlformats.org/spreadsheetml/2006/main" count="127" uniqueCount="97">
  <si>
    <t>Item No.</t>
  </si>
  <si>
    <t>Unit</t>
  </si>
  <si>
    <t>Unit Price</t>
  </si>
  <si>
    <t>Tarrant Regional Water District</t>
  </si>
  <si>
    <t xml:space="preserve">Offeror agrees to reach Substantial Completion in </t>
  </si>
  <si>
    <t xml:space="preserve">00301 PROPOSAL - EXHIBIT A </t>
  </si>
  <si>
    <t>CY</t>
  </si>
  <si>
    <t>LF</t>
  </si>
  <si>
    <t>days from the Date of the Notice to Proceed</t>
  </si>
  <si>
    <t xml:space="preserve">Offeror agrees to reach Final Completion in </t>
  </si>
  <si>
    <t>Item Description</t>
  </si>
  <si>
    <t>Unit Quantity</t>
  </si>
  <si>
    <t>LS</t>
  </si>
  <si>
    <t>Extended Amount</t>
  </si>
  <si>
    <t>ALLOWANCES</t>
  </si>
  <si>
    <t>Description</t>
  </si>
  <si>
    <t>Allowance  Amount</t>
  </si>
  <si>
    <t>EXTRA WORK ITEMS</t>
  </si>
  <si>
    <t>Estimated Quantity</t>
  </si>
  <si>
    <t>Ea</t>
  </si>
  <si>
    <t>Additional Class C Concrete per Section 03300</t>
  </si>
  <si>
    <t>Additional Class E Concrete per Section 03300</t>
  </si>
  <si>
    <t>Additional Concrete Encasement per Section 03300 and Detail 03300-001</t>
  </si>
  <si>
    <t>Additional Flowable Fill Encasement per Section 02202 Paragraph 2.01.D &amp; Detail 02202-007</t>
  </si>
  <si>
    <t>Additional Concrete Cable Mat per Section 02273</t>
  </si>
  <si>
    <t>SF</t>
  </si>
  <si>
    <t>Additional Potholing on Existing Utilities</t>
  </si>
  <si>
    <t>For WSP only - Additional Heat Shrink Sleeve Exhumed and Repaired for Audit per Section 02634  -  3.06.F.6</t>
  </si>
  <si>
    <t xml:space="preserve">Total Extra Work Items (Sum of Extended Amounts for Each Extra Work Line Item) </t>
  </si>
  <si>
    <t>BID AMOUNT SUMMARY</t>
  </si>
  <si>
    <t>Pipe Option A</t>
  </si>
  <si>
    <t xml:space="preserve">Additional Gates – Single gate </t>
  </si>
  <si>
    <t xml:space="preserve">Additional Barbed Wire Fence </t>
  </si>
  <si>
    <t>PROPOSAL SUBMITTED BY:</t>
  </si>
  <si>
    <t>Signature:</t>
  </si>
  <si>
    <t>Printed Name:</t>
  </si>
  <si>
    <t>Title:</t>
  </si>
  <si>
    <t>Date:</t>
  </si>
  <si>
    <t>Additional Flowable Fill for Utility Protection per Section 02202, Par. 1.04.C.8</t>
  </si>
  <si>
    <t>Factory Witness Testing - Travel Allowance</t>
  </si>
  <si>
    <t>Additional Coarse Gravel for Trench Foundation per Section 02202-3.02.C.3</t>
  </si>
  <si>
    <t>A-01</t>
  </si>
  <si>
    <t>A-02</t>
  </si>
  <si>
    <t>A-04</t>
  </si>
  <si>
    <t>A-Tot</t>
  </si>
  <si>
    <t>EW-05</t>
  </si>
  <si>
    <t>EW-06</t>
  </si>
  <si>
    <t>EW-07</t>
  </si>
  <si>
    <t>EW-08</t>
  </si>
  <si>
    <t>EW-09</t>
  </si>
  <si>
    <t>EW-10</t>
  </si>
  <si>
    <t>EW-11</t>
  </si>
  <si>
    <t>EW-12</t>
  </si>
  <si>
    <t>EW-13</t>
  </si>
  <si>
    <t>EW-14</t>
  </si>
  <si>
    <t>EW-15</t>
  </si>
  <si>
    <t>EW-16</t>
  </si>
  <si>
    <t>EW-Tot</t>
  </si>
  <si>
    <t>Power Pole Relocation</t>
  </si>
  <si>
    <t>County Road Repair and Maintenance Allowance Per Section 01501, Paragraph 1.02</t>
  </si>
  <si>
    <t>Additional Pipe Zone Embedment Material (Cement Stabilized Sand) for Unstable Soils</t>
  </si>
  <si>
    <t xml:space="preserve">Additional Pipe Zone Embedment Material (Flowable Fill) for Unstable Soils </t>
  </si>
  <si>
    <t xml:space="preserve">Additional Pipe Zone Embedment Material (Granular) for Unstable Soils </t>
  </si>
  <si>
    <t>Additional Accessory Test Station</t>
  </si>
  <si>
    <t>EA</t>
  </si>
  <si>
    <t>Additional Potential Test Station</t>
  </si>
  <si>
    <t>PIPE SUPPLY INFORMATION</t>
  </si>
  <si>
    <t>Name of Pipe Supplier</t>
  </si>
  <si>
    <t>IPL Section 19-1 Part D (PL191D)</t>
  </si>
  <si>
    <t>IPL-CSP-25-137 – PL191D</t>
  </si>
  <si>
    <t>All Work as shown in the Contract Documents for Base Project .</t>
  </si>
  <si>
    <t>Trench Safety</t>
  </si>
  <si>
    <t xml:space="preserve">Add (+) or Deduct (-) </t>
  </si>
  <si>
    <t>Base Project</t>
  </si>
  <si>
    <t>PL191D-01</t>
  </si>
  <si>
    <t>PL191D-02</t>
  </si>
  <si>
    <t>PL191D-03</t>
  </si>
  <si>
    <t>PL191D-TOT  - Total Adjusted Amount (PL191D-01 + PL191D-02 + PL191D-03)</t>
  </si>
  <si>
    <t>Total Allowances (Sum of A-01 to A-05)</t>
  </si>
  <si>
    <t>Total Adjusted Offer Amount - Section 191D  (PL191D-Tot + A Tot + EW-Tot)</t>
  </si>
  <si>
    <t>A-03</t>
  </si>
  <si>
    <t>EW-01</t>
  </si>
  <si>
    <t>EW-02</t>
  </si>
  <si>
    <t>EW-03</t>
  </si>
  <si>
    <t>EW-04</t>
  </si>
  <si>
    <t>EW-17</t>
  </si>
  <si>
    <t>Additional Foreign Crossing Test Station</t>
  </si>
  <si>
    <t>EW-18</t>
  </si>
  <si>
    <t>Cost of Pipe</t>
  </si>
  <si>
    <t>BASE BID</t>
  </si>
  <si>
    <t>Additional High Mark Gas Line Crossing</t>
  </si>
  <si>
    <t>FUCK TRUMP - FUCK ICE</t>
  </si>
  <si>
    <t>Utility Crossing Force Account</t>
  </si>
  <si>
    <t>EW-19</t>
  </si>
  <si>
    <t>Additional Tunnel Excavation, Initial Support, Pipe Installation and Annular Grouting per Section 02301, 02303 and 02304</t>
  </si>
  <si>
    <t>EW-20</t>
  </si>
  <si>
    <t>Additional Rip Rap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</si>
</sst>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.00_);_(&quot;$&quot;* \(#,##0.00\);_(&quot;$&quot;* &quot;-&quot;_);_(@_)"/>
  </numFmts>
  <fonts count="11" x14ac:knownFonts="1">
    <font>
      <sz val="10"/>
      <name val="Arial"/>
    </font>
    <font>
      <sz val="10"/>
      <name val="Arial"/>
      <family val="2"/>
    </font>
    <font>
      <b/>
      <sz val="12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sz val="12"/>
      <name val="Calibri"/>
      <family val="2"/>
      <scheme val="minor"/>
    </font>
    <font>
      <b/>
      <sz val="12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name val="Arial"/>
      <family val="2"/>
    </font>
    <font>
      <sz val="12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39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 vertical="center"/>
    </xf>
    <xf numFmtId="0" fontId="5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44" fontId="4" fillId="0" borderId="0" xfId="2" applyFont="1"/>
    <xf numFmtId="44" fontId="4" fillId="2" borderId="1" xfId="2" applyFont="1" applyFill="1" applyBorder="1" applyAlignment="1">
      <alignment horizontal="center" vertical="center"/>
    </xf>
    <xf numFmtId="44" fontId="4" fillId="0" borderId="10" xfId="2" applyFont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4" fontId="2" fillId="0" borderId="8" xfId="0" applyNumberFormat="1" applyFont="1" applyBorder="1"/>
    <xf numFmtId="0" fontId="2" fillId="3" borderId="24" xfId="0" applyFont="1" applyFill="1" applyBorder="1" applyAlignment="1">
      <alignment horizontal="center" vertical="center" wrapText="1"/>
    </xf>
    <xf numFmtId="0" fontId="2" fillId="3" borderId="27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4" fontId="5" fillId="0" borderId="1" xfId="1" applyNumberFormat="1" applyFont="1" applyFill="1" applyBorder="1" applyAlignment="1" applyProtection="1">
      <alignment vertical="center" wrapText="1"/>
    </xf>
    <xf numFmtId="165" fontId="5" fillId="0" borderId="8" xfId="0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44" fontId="2" fillId="0" borderId="10" xfId="0" applyNumberFormat="1" applyFont="1" applyBorder="1"/>
    <xf numFmtId="0" fontId="5" fillId="0" borderId="4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2" fillId="0" borderId="0" xfId="0" applyFont="1"/>
    <xf numFmtId="0" fontId="5" fillId="0" borderId="0" xfId="0" applyFont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 wrapText="1"/>
    </xf>
    <xf numFmtId="44" fontId="2" fillId="3" borderId="4" xfId="2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164" fontId="5" fillId="0" borderId="1" xfId="1" applyNumberFormat="1" applyFont="1" applyBorder="1" applyAlignment="1">
      <alignment horizontal="center" vertical="center"/>
    </xf>
    <xf numFmtId="44" fontId="5" fillId="2" borderId="1" xfId="2" applyFont="1" applyFill="1" applyBorder="1" applyAlignment="1">
      <alignment horizontal="center" vertical="center"/>
    </xf>
    <xf numFmtId="44" fontId="5" fillId="0" borderId="10" xfId="2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21" xfId="0" applyFont="1" applyBorder="1" applyAlignment="1">
      <alignment horizontal="center" vertical="center"/>
    </xf>
    <xf numFmtId="44" fontId="5" fillId="0" borderId="10" xfId="2" applyFont="1" applyBorder="1" applyAlignment="1">
      <alignment horizontal="center" vertical="center" wrapText="1"/>
    </xf>
    <xf numFmtId="0" fontId="5" fillId="0" borderId="33" xfId="0" applyFont="1" applyBorder="1"/>
    <xf numFmtId="0" fontId="5" fillId="0" borderId="21" xfId="0" applyFont="1" applyBorder="1"/>
    <xf numFmtId="0" fontId="2" fillId="0" borderId="31" xfId="0" applyFont="1" applyBorder="1" applyAlignment="1">
      <alignment vertical="center"/>
    </xf>
    <xf numFmtId="0" fontId="4" fillId="0" borderId="36" xfId="0" applyFont="1" applyBorder="1"/>
    <xf numFmtId="0" fontId="4" fillId="0" borderId="23" xfId="0" applyFont="1" applyBorder="1"/>
    <xf numFmtId="0" fontId="5" fillId="0" borderId="1" xfId="0" applyFont="1" applyBorder="1" applyAlignment="1">
      <alignment vertical="center" wrapText="1"/>
    </xf>
    <xf numFmtId="44" fontId="5" fillId="0" borderId="10" xfId="3" applyFont="1" applyFill="1" applyBorder="1" applyAlignment="1" applyProtection="1">
      <alignment wrapText="1"/>
    </xf>
    <xf numFmtId="44" fontId="5" fillId="0" borderId="29" xfId="3" applyFont="1" applyFill="1" applyBorder="1" applyAlignment="1" applyProtection="1">
      <alignment wrapText="1"/>
    </xf>
    <xf numFmtId="0" fontId="5" fillId="0" borderId="34" xfId="0" applyFont="1" applyBorder="1" applyAlignment="1">
      <alignment horizontal="left" vertical="center" wrapText="1"/>
    </xf>
    <xf numFmtId="0" fontId="5" fillId="0" borderId="39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164" fontId="5" fillId="0" borderId="0" xfId="1" applyNumberFormat="1" applyFont="1" applyFill="1" applyBorder="1" applyAlignment="1" applyProtection="1">
      <alignment horizontal="center"/>
      <protection locked="0"/>
    </xf>
    <xf numFmtId="0" fontId="2" fillId="0" borderId="17" xfId="0" applyFont="1" applyBorder="1" applyAlignment="1">
      <alignment horizontal="left" vertical="center"/>
    </xf>
    <xf numFmtId="0" fontId="5" fillId="0" borderId="14" xfId="0" applyFont="1" applyBorder="1" applyAlignment="1">
      <alignment horizontal="left" vertical="center"/>
    </xf>
    <xf numFmtId="0" fontId="5" fillId="0" borderId="15" xfId="0" applyFont="1" applyBorder="1" applyAlignment="1">
      <alignment horizontal="left" vertical="center"/>
    </xf>
    <xf numFmtId="0" fontId="5" fillId="0" borderId="20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/>
    </xf>
    <xf numFmtId="0" fontId="5" fillId="0" borderId="18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5" fillId="0" borderId="22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0" fontId="5" fillId="2" borderId="21" xfId="0" applyFont="1" applyFill="1" applyBorder="1" applyAlignment="1">
      <alignment horizontal="left" vertical="center"/>
    </xf>
    <xf numFmtId="0" fontId="5" fillId="2" borderId="19" xfId="0" applyFont="1" applyFill="1" applyBorder="1" applyAlignment="1">
      <alignment horizontal="left" vertical="center"/>
    </xf>
    <xf numFmtId="0" fontId="5" fillId="2" borderId="12" xfId="0" applyFont="1" applyFill="1" applyBorder="1" applyAlignment="1">
      <alignment horizontal="left" vertical="center"/>
    </xf>
    <xf numFmtId="0" fontId="5" fillId="2" borderId="16" xfId="0" applyFont="1" applyFill="1" applyBorder="1" applyAlignment="1">
      <alignment horizontal="left" vertical="center"/>
    </xf>
    <xf numFmtId="0" fontId="5" fillId="0" borderId="2" xfId="0" applyFont="1" applyBorder="1" applyAlignment="1">
      <alignment horizontal="left" vertical="center" wrapText="1"/>
    </xf>
    <xf numFmtId="0" fontId="5" fillId="0" borderId="21" xfId="0" applyFont="1" applyBorder="1" applyAlignment="1">
      <alignment horizontal="left" vertical="center" wrapText="1"/>
    </xf>
    <xf numFmtId="0" fontId="5" fillId="0" borderId="22" xfId="0" applyFont="1" applyBorder="1" applyAlignment="1">
      <alignment horizontal="left" vertical="center" wrapText="1"/>
    </xf>
    <xf numFmtId="0" fontId="5" fillId="0" borderId="40" xfId="0" applyFont="1" applyBorder="1" applyAlignment="1">
      <alignment vertical="center" wrapText="1"/>
    </xf>
    <xf numFmtId="0" fontId="5" fillId="0" borderId="40" xfId="0" applyFont="1" applyBorder="1" applyAlignment="1">
      <alignment horizontal="center" vertical="center" wrapText="1"/>
    </xf>
    <xf numFmtId="164" fontId="5" fillId="0" borderId="40" xfId="1" applyNumberFormat="1" applyFont="1" applyFill="1" applyBorder="1" applyAlignment="1" applyProtection="1">
      <alignment vertical="center" wrapText="1"/>
    </xf>
    <xf numFmtId="44" fontId="4" fillId="2" borderId="40" xfId="2" applyFont="1" applyFill="1" applyBorder="1" applyAlignment="1">
      <alignment horizontal="center" vertical="center"/>
    </xf>
    <xf numFmtId="44" fontId="4" fillId="0" borderId="41" xfId="2" applyFont="1" applyBorder="1" applyAlignment="1">
      <alignment horizontal="center" vertical="center"/>
    </xf>
    <xf numFmtId="0" fontId="5" fillId="4" borderId="9" xfId="0" applyFont="1" applyFill="1" applyBorder="1" applyAlignment="1">
      <alignment horizontal="center" vertical="center"/>
    </xf>
    <xf numFmtId="0" fontId="5" fillId="0" borderId="42" xfId="0" applyFont="1" applyBorder="1" applyAlignment="1">
      <alignment vertical="center" wrapText="1"/>
    </xf>
    <xf numFmtId="0" fontId="5" fillId="0" borderId="42" xfId="0" applyFont="1" applyBorder="1" applyAlignment="1">
      <alignment horizontal="center" vertical="center" wrapText="1"/>
    </xf>
    <xf numFmtId="164" fontId="5" fillId="0" borderId="42" xfId="1" applyNumberFormat="1" applyFont="1" applyFill="1" applyBorder="1" applyAlignment="1" applyProtection="1">
      <alignment vertical="center" wrapText="1"/>
    </xf>
    <xf numFmtId="44" fontId="4" fillId="2" borderId="42" xfId="2" applyFont="1" applyFill="1" applyBorder="1" applyAlignment="1">
      <alignment horizontal="center" vertical="center"/>
    </xf>
    <xf numFmtId="44" fontId="4" fillId="0" borderId="29" xfId="2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/>
    </xf>
    <xf numFmtId="0" fontId="5" fillId="0" borderId="30" xfId="0" applyFont="1" applyBorder="1" applyAlignment="1">
      <alignment vertical="center" wrapText="1"/>
    </xf>
    <xf numFmtId="0" fontId="5" fillId="0" borderId="30" xfId="0" applyFont="1" applyBorder="1" applyAlignment="1">
      <alignment horizontal="center" vertical="center" wrapText="1"/>
    </xf>
    <xf numFmtId="164" fontId="5" fillId="0" borderId="30" xfId="1" applyNumberFormat="1" applyFont="1" applyFill="1" applyBorder="1" applyAlignment="1" applyProtection="1">
      <alignment vertical="center" wrapText="1"/>
    </xf>
    <xf numFmtId="44" fontId="4" fillId="0" borderId="30" xfId="2" applyFont="1" applyFill="1" applyBorder="1" applyAlignment="1">
      <alignment horizontal="center" vertical="center"/>
    </xf>
    <xf numFmtId="44" fontId="4" fillId="0" borderId="44" xfId="2" applyFont="1" applyFill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5" fillId="0" borderId="23" xfId="0" applyFont="1" applyBorder="1" applyAlignment="1">
      <alignment vertical="center" wrapText="1"/>
    </xf>
    <xf numFmtId="0" fontId="5" fillId="0" borderId="23" xfId="0" applyFont="1" applyBorder="1" applyAlignment="1">
      <alignment horizontal="center" vertical="center" wrapText="1"/>
    </xf>
    <xf numFmtId="164" fontId="5" fillId="0" borderId="23" xfId="1" applyNumberFormat="1" applyFont="1" applyFill="1" applyBorder="1" applyAlignment="1" applyProtection="1">
      <alignment vertical="center" wrapText="1"/>
    </xf>
    <xf numFmtId="44" fontId="4" fillId="0" borderId="23" xfId="2" applyFont="1" applyFill="1" applyBorder="1" applyAlignment="1">
      <alignment horizontal="center" vertical="center"/>
    </xf>
    <xf numFmtId="44" fontId="4" fillId="0" borderId="37" xfId="2" applyFont="1" applyFill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164" fontId="5" fillId="0" borderId="1" xfId="1" applyNumberFormat="1" applyFont="1" applyFill="1" applyBorder="1" applyAlignment="1">
      <alignment horizontal="center" vertical="center"/>
    </xf>
    <xf numFmtId="0" fontId="5" fillId="0" borderId="38" xfId="0" applyFont="1" applyBorder="1" applyAlignment="1">
      <alignment horizontal="left" vertical="center" wrapText="1"/>
    </xf>
    <xf numFmtId="0" fontId="2" fillId="0" borderId="23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23" xfId="0" applyFont="1" applyBorder="1" applyAlignment="1">
      <alignment vertical="center"/>
    </xf>
    <xf numFmtId="0" fontId="2" fillId="0" borderId="0" xfId="0" applyFont="1"/>
    <xf numFmtId="0" fontId="2" fillId="0" borderId="23" xfId="0" applyFont="1" applyBorder="1" applyAlignment="1">
      <alignment horizontal="center"/>
    </xf>
    <xf numFmtId="0" fontId="5" fillId="0" borderId="30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11" xfId="0" applyFont="1" applyBorder="1" applyAlignment="1">
      <alignment vertical="top" wrapText="1"/>
    </xf>
    <xf numFmtId="0" fontId="2" fillId="0" borderId="12" xfId="0" applyFont="1" applyBorder="1" applyAlignment="1">
      <alignment vertical="top" wrapText="1"/>
    </xf>
    <xf numFmtId="0" fontId="2" fillId="0" borderId="13" xfId="0" applyFont="1" applyBorder="1" applyAlignment="1">
      <alignment vertical="top" wrapText="1"/>
    </xf>
    <xf numFmtId="0" fontId="2" fillId="0" borderId="6" xfId="0" applyFont="1" applyBorder="1" applyAlignment="1">
      <alignment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21" xfId="0" applyFont="1" applyBorder="1" applyAlignment="1">
      <alignment horizontal="left" vertical="center" wrapText="1"/>
    </xf>
    <xf numFmtId="0" fontId="5" fillId="0" borderId="2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2" fillId="3" borderId="20" xfId="0" applyFont="1" applyFill="1" applyBorder="1" applyAlignment="1">
      <alignment horizontal="left" vertical="center"/>
    </xf>
    <xf numFmtId="0" fontId="2" fillId="3" borderId="21" xfId="0" applyFont="1" applyFill="1" applyBorder="1" applyAlignment="1">
      <alignment horizontal="left" vertical="center"/>
    </xf>
    <xf numFmtId="0" fontId="2" fillId="3" borderId="19" xfId="0" applyFont="1" applyFill="1" applyBorder="1" applyAlignment="1">
      <alignment horizontal="left" vertical="center"/>
    </xf>
    <xf numFmtId="0" fontId="6" fillId="0" borderId="23" xfId="0" applyFont="1" applyBorder="1" applyAlignment="1">
      <alignment horizontal="left"/>
    </xf>
    <xf numFmtId="0" fontId="4" fillId="0" borderId="30" xfId="0" applyFont="1" applyBorder="1"/>
    <xf numFmtId="0" fontId="2" fillId="3" borderId="4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vertical="center"/>
    </xf>
    <xf numFmtId="0" fontId="2" fillId="3" borderId="14" xfId="0" applyFont="1" applyFill="1" applyBorder="1" applyAlignment="1">
      <alignment vertical="center"/>
    </xf>
    <xf numFmtId="0" fontId="2" fillId="3" borderId="15" xfId="0" applyFont="1" applyFill="1" applyBorder="1" applyAlignment="1">
      <alignment vertical="center"/>
    </xf>
    <xf numFmtId="164" fontId="5" fillId="2" borderId="4" xfId="1" applyNumberFormat="1" applyFont="1" applyFill="1" applyBorder="1" applyAlignment="1" applyProtection="1">
      <alignment horizontal="center"/>
      <protection locked="0"/>
    </xf>
    <xf numFmtId="0" fontId="4" fillId="0" borderId="34" xfId="0" applyFont="1" applyBorder="1"/>
    <xf numFmtId="0" fontId="5" fillId="0" borderId="0" xfId="0" applyFont="1"/>
    <xf numFmtId="0" fontId="5" fillId="0" borderId="2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5" fillId="0" borderId="22" xfId="0" applyFont="1" applyBorder="1" applyAlignment="1">
      <alignment vertical="center"/>
    </xf>
    <xf numFmtId="0" fontId="5" fillId="0" borderId="34" xfId="0" applyFont="1" applyBorder="1" applyAlignment="1">
      <alignment horizontal="center"/>
    </xf>
    <xf numFmtId="0" fontId="5" fillId="0" borderId="35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32" xfId="0" applyFont="1" applyBorder="1" applyAlignment="1">
      <alignment horizontal="center"/>
    </xf>
    <xf numFmtId="0" fontId="5" fillId="0" borderId="23" xfId="0" applyFont="1" applyBorder="1" applyAlignment="1">
      <alignment horizontal="center"/>
    </xf>
    <xf numFmtId="0" fontId="5" fillId="0" borderId="37" xfId="0" applyFont="1" applyBorder="1" applyAlignment="1">
      <alignment horizontal="center"/>
    </xf>
    <xf numFmtId="0" fontId="5" fillId="0" borderId="20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164" fontId="5" fillId="2" borderId="6" xfId="1" applyNumberFormat="1" applyFont="1" applyFill="1" applyBorder="1" applyAlignment="1" applyProtection="1">
      <alignment horizontal="center"/>
      <protection locked="0"/>
    </xf>
  </cellXfs>
  <cellStyles count="4">
    <cellStyle name="Comma" xfId="1" builtinId="3"/>
    <cellStyle name="Currency" xfId="2" builtinId="4"/>
    <cellStyle name="Currency 2" xfId="3" xr:uid="{00000000-0005-0000-0000-000002000000}"/>
    <cellStyle name="Normal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76"/>
  <sheetViews>
    <sheetView tabSelected="1" zoomScale="80" zoomScaleNormal="80" workbookViewId="0">
      <selection activeCell="D35" sqref="D35"/>
    </sheetView>
  </sheetViews>
  <sheetFormatPr defaultColWidth="9.21875" defaultRowHeight="15" x14ac:dyDescent="0.25"/>
  <cols>
    <col min="1" max="1" width="15" style="5" customWidth="1"/>
    <col min="2" max="2" width="60.77734375" style="5" customWidth="1"/>
    <col min="3" max="3" width="9.21875" style="6"/>
    <col min="4" max="4" width="14.77734375" style="5" customWidth="1"/>
    <col min="5" max="5" width="30.77734375" style="7" customWidth="1"/>
    <col min="6" max="6" width="30.77734375" style="5" customWidth="1"/>
    <col min="7" max="7" width="9.21875" style="5"/>
    <col min="8" max="8" width="12.77734375" style="5" bestFit="1" customWidth="1"/>
    <col min="9" max="10" width="9.21875" style="5"/>
    <col min="11" max="11" width="12.21875" style="5" bestFit="1" customWidth="1"/>
    <col min="12" max="12" width="15" style="5" bestFit="1" customWidth="1"/>
    <col min="13" max="16384" width="9.21875" style="5"/>
  </cols>
  <sheetData>
    <row r="1" spans="1:7" s="4" customFormat="1" ht="15.6" x14ac:dyDescent="0.3">
      <c r="A1" s="104" t="s">
        <v>5</v>
      </c>
      <c r="B1" s="104"/>
      <c r="C1" s="104"/>
      <c r="D1" s="104"/>
      <c r="E1" s="104"/>
      <c r="F1" s="104"/>
      <c r="G1" s="1"/>
    </row>
    <row r="2" spans="1:7" s="4" customFormat="1" ht="7.95" customHeight="1" x14ac:dyDescent="0.3">
      <c r="A2" s="99"/>
      <c r="B2" s="99"/>
      <c r="C2" s="99"/>
      <c r="D2" s="99"/>
      <c r="E2" s="99"/>
      <c r="F2" s="99"/>
      <c r="G2" s="1"/>
    </row>
    <row r="3" spans="1:7" s="4" customFormat="1" ht="15.6" x14ac:dyDescent="0.3">
      <c r="A3" s="99" t="s">
        <v>68</v>
      </c>
      <c r="B3" s="99"/>
      <c r="C3" s="99"/>
      <c r="D3" s="99"/>
      <c r="E3" s="99"/>
      <c r="F3" s="99"/>
      <c r="G3" s="1"/>
    </row>
    <row r="4" spans="1:7" s="4" customFormat="1" ht="15.6" x14ac:dyDescent="0.3">
      <c r="A4" s="99" t="s">
        <v>3</v>
      </c>
      <c r="B4" s="99"/>
      <c r="C4" s="99"/>
      <c r="D4" s="99"/>
      <c r="E4" s="99"/>
      <c r="F4" s="99"/>
      <c r="G4" s="1"/>
    </row>
    <row r="5" spans="1:7" s="4" customFormat="1" ht="15.6" x14ac:dyDescent="0.3">
      <c r="A5" s="99" t="s">
        <v>69</v>
      </c>
      <c r="B5" s="99"/>
      <c r="C5" s="99"/>
      <c r="D5" s="99"/>
      <c r="E5" s="99"/>
      <c r="F5" s="99"/>
      <c r="G5" s="1"/>
    </row>
    <row r="6" spans="1:7" ht="6" customHeight="1" x14ac:dyDescent="0.3">
      <c r="A6" s="125"/>
      <c r="B6" s="125"/>
      <c r="C6" s="125"/>
      <c r="D6" s="125"/>
      <c r="E6" s="125"/>
      <c r="F6" s="125"/>
    </row>
    <row r="7" spans="1:7" s="4" customFormat="1" ht="15.6" x14ac:dyDescent="0.3">
      <c r="A7" s="104" t="s">
        <v>89</v>
      </c>
      <c r="B7" s="104"/>
      <c r="C7" s="104"/>
      <c r="D7" s="104"/>
      <c r="E7" s="104"/>
      <c r="F7" s="104"/>
      <c r="G7" s="1"/>
    </row>
    <row r="8" spans="1:7" s="4" customFormat="1" ht="7.95" customHeight="1" thickBot="1" x14ac:dyDescent="0.35">
      <c r="A8" s="97"/>
      <c r="B8" s="97"/>
      <c r="C8" s="97"/>
      <c r="D8" s="97"/>
      <c r="E8" s="97"/>
      <c r="F8" s="97"/>
      <c r="G8" s="3"/>
    </row>
    <row r="9" spans="1:7" ht="30" customHeight="1" x14ac:dyDescent="0.25">
      <c r="A9" s="31" t="s">
        <v>0</v>
      </c>
      <c r="B9" s="32" t="s">
        <v>10</v>
      </c>
      <c r="C9" s="32" t="s">
        <v>1</v>
      </c>
      <c r="D9" s="33" t="s">
        <v>11</v>
      </c>
      <c r="E9" s="34" t="s">
        <v>2</v>
      </c>
      <c r="F9" s="11" t="s">
        <v>13</v>
      </c>
    </row>
    <row r="10" spans="1:7" ht="15" customHeight="1" x14ac:dyDescent="0.25">
      <c r="A10" s="114" t="s">
        <v>73</v>
      </c>
      <c r="B10" s="115"/>
      <c r="C10" s="115"/>
      <c r="D10" s="115"/>
      <c r="E10" s="115"/>
      <c r="F10" s="116"/>
    </row>
    <row r="11" spans="1:7" ht="30" customHeight="1" x14ac:dyDescent="0.25">
      <c r="A11" s="12" t="s">
        <v>74</v>
      </c>
      <c r="B11" s="35" t="s">
        <v>70</v>
      </c>
      <c r="C11" s="36" t="s">
        <v>12</v>
      </c>
      <c r="D11" s="37">
        <v>1</v>
      </c>
      <c r="E11" s="38"/>
      <c r="F11" s="39" t="str">
        <f>IF(E11="","",E11*D11)</f>
        <v/>
      </c>
    </row>
    <row r="12" spans="1:7" ht="30" customHeight="1" x14ac:dyDescent="0.25">
      <c r="A12" s="12" t="s">
        <v>75</v>
      </c>
      <c r="B12" s="40" t="s">
        <v>71</v>
      </c>
      <c r="C12" s="41" t="s">
        <v>7</v>
      </c>
      <c r="D12" s="95">
        <v>42825</v>
      </c>
      <c r="E12" s="38"/>
      <c r="F12" s="39" t="str">
        <f t="shared" ref="F12:F13" si="0">IF(E12="","",E12*D12)</f>
        <v/>
      </c>
    </row>
    <row r="13" spans="1:7" ht="30" customHeight="1" x14ac:dyDescent="0.25">
      <c r="A13" s="12" t="s">
        <v>76</v>
      </c>
      <c r="B13" s="40" t="s">
        <v>72</v>
      </c>
      <c r="C13" s="36" t="s">
        <v>12</v>
      </c>
      <c r="D13" s="37">
        <v>1</v>
      </c>
      <c r="E13" s="38"/>
      <c r="F13" s="39" t="str">
        <f t="shared" si="0"/>
        <v/>
      </c>
    </row>
    <row r="14" spans="1:7" ht="30" customHeight="1" thickBot="1" x14ac:dyDescent="0.3">
      <c r="A14" s="126" t="s">
        <v>77</v>
      </c>
      <c r="B14" s="127"/>
      <c r="C14" s="127"/>
      <c r="D14" s="127"/>
      <c r="E14" s="128"/>
      <c r="F14" s="42" t="str">
        <f>IF(E11="","",SUM(F11:F13))</f>
        <v/>
      </c>
    </row>
    <row r="15" spans="1:7" x14ac:dyDescent="0.25">
      <c r="A15" s="118"/>
      <c r="B15" s="118"/>
      <c r="C15" s="118"/>
      <c r="D15" s="118"/>
      <c r="E15" s="118"/>
      <c r="F15" s="118"/>
    </row>
    <row r="16" spans="1:7" s="4" customFormat="1" ht="15.6" x14ac:dyDescent="0.3">
      <c r="A16" s="101" t="s">
        <v>14</v>
      </c>
      <c r="B16" s="101"/>
      <c r="C16" s="101"/>
      <c r="D16" s="101"/>
      <c r="E16" s="101"/>
      <c r="F16" s="101"/>
      <c r="G16" s="29"/>
    </row>
    <row r="17" spans="1:9" s="4" customFormat="1" ht="16.2" thickBot="1" x14ac:dyDescent="0.35">
      <c r="A17" s="102"/>
      <c r="B17" s="102"/>
      <c r="C17" s="102"/>
      <c r="D17" s="102"/>
      <c r="E17" s="102"/>
      <c r="F17" s="102"/>
      <c r="G17" s="2"/>
    </row>
    <row r="18" spans="1:9" s="4" customFormat="1" ht="15.6" x14ac:dyDescent="0.3">
      <c r="A18" s="10" t="s">
        <v>0</v>
      </c>
      <c r="B18" s="119" t="s">
        <v>15</v>
      </c>
      <c r="C18" s="119"/>
      <c r="D18" s="119"/>
      <c r="E18" s="119"/>
      <c r="F18" s="11" t="s">
        <v>16</v>
      </c>
      <c r="G18" s="2"/>
    </row>
    <row r="19" spans="1:9" s="4" customFormat="1" ht="15" customHeight="1" x14ac:dyDescent="0.3">
      <c r="A19" s="12" t="s">
        <v>41</v>
      </c>
      <c r="B19" s="109" t="s">
        <v>59</v>
      </c>
      <c r="C19" s="110"/>
      <c r="D19" s="110"/>
      <c r="E19" s="111"/>
      <c r="F19" s="49">
        <v>400000</v>
      </c>
      <c r="G19" s="2"/>
    </row>
    <row r="20" spans="1:9" s="4" customFormat="1" ht="15.6" x14ac:dyDescent="0.3">
      <c r="A20" s="13" t="s">
        <v>42</v>
      </c>
      <c r="B20" s="68" t="s">
        <v>39</v>
      </c>
      <c r="C20" s="69"/>
      <c r="D20" s="69"/>
      <c r="E20" s="70"/>
      <c r="F20" s="50">
        <v>100000</v>
      </c>
      <c r="G20" s="2"/>
    </row>
    <row r="21" spans="1:9" s="4" customFormat="1" ht="15" customHeight="1" x14ac:dyDescent="0.3">
      <c r="A21" s="13" t="s">
        <v>80</v>
      </c>
      <c r="B21" s="68" t="s">
        <v>58</v>
      </c>
      <c r="C21" s="69"/>
      <c r="D21" s="69"/>
      <c r="E21" s="70"/>
      <c r="F21" s="50">
        <v>100000</v>
      </c>
      <c r="G21" s="2"/>
    </row>
    <row r="22" spans="1:9" s="4" customFormat="1" ht="15" customHeight="1" x14ac:dyDescent="0.3">
      <c r="A22" s="13" t="s">
        <v>43</v>
      </c>
      <c r="B22" s="96" t="s">
        <v>92</v>
      </c>
      <c r="C22" s="51"/>
      <c r="D22" s="51"/>
      <c r="E22" s="52"/>
      <c r="F22" s="50">
        <v>200000</v>
      </c>
      <c r="G22" s="2"/>
    </row>
    <row r="23" spans="1:9" s="4" customFormat="1" ht="16.2" thickBot="1" x14ac:dyDescent="0.35">
      <c r="A23" s="14" t="s">
        <v>44</v>
      </c>
      <c r="B23" s="105" t="s">
        <v>78</v>
      </c>
      <c r="C23" s="106"/>
      <c r="D23" s="106"/>
      <c r="E23" s="107"/>
      <c r="F23" s="15">
        <f>SUM(F19:F22)</f>
        <v>800000</v>
      </c>
    </row>
    <row r="24" spans="1:9" s="4" customFormat="1" ht="15.6" x14ac:dyDescent="0.3">
      <c r="A24" s="103"/>
      <c r="B24" s="103"/>
      <c r="C24" s="103"/>
      <c r="D24" s="103"/>
      <c r="E24" s="103"/>
      <c r="F24" s="103"/>
      <c r="G24" s="30"/>
    </row>
    <row r="25" spans="1:9" s="4" customFormat="1" ht="15.6" x14ac:dyDescent="0.3">
      <c r="A25" s="104" t="s">
        <v>17</v>
      </c>
      <c r="B25" s="104"/>
      <c r="C25" s="104"/>
      <c r="D25" s="104"/>
      <c r="E25" s="104"/>
      <c r="F25" s="104"/>
      <c r="G25" s="3"/>
    </row>
    <row r="26" spans="1:9" s="4" customFormat="1" ht="16.2" thickBot="1" x14ac:dyDescent="0.35">
      <c r="A26" s="97"/>
      <c r="B26" s="97"/>
      <c r="C26" s="97"/>
      <c r="D26" s="97"/>
      <c r="E26" s="97"/>
      <c r="F26" s="97"/>
      <c r="G26" s="3"/>
    </row>
    <row r="27" spans="1:9" s="4" customFormat="1" ht="31.8" thickBot="1" x14ac:dyDescent="0.35">
      <c r="A27" s="16" t="s">
        <v>0</v>
      </c>
      <c r="B27" s="17" t="s">
        <v>15</v>
      </c>
      <c r="C27" s="18" t="s">
        <v>1</v>
      </c>
      <c r="D27" s="18" t="s">
        <v>18</v>
      </c>
      <c r="E27" s="17" t="s">
        <v>2</v>
      </c>
      <c r="F27" s="19" t="s">
        <v>13</v>
      </c>
    </row>
    <row r="28" spans="1:9" s="4" customFormat="1" ht="30" customHeight="1" x14ac:dyDescent="0.3">
      <c r="A28" s="76" t="s">
        <v>81</v>
      </c>
      <c r="B28" s="48" t="s">
        <v>38</v>
      </c>
      <c r="C28" s="20" t="s">
        <v>6</v>
      </c>
      <c r="D28" s="21">
        <v>1000</v>
      </c>
      <c r="E28" s="8"/>
      <c r="F28" s="9" t="str">
        <f t="shared" ref="F28:F49" si="1">IF(E28="","",E28*D28)</f>
        <v/>
      </c>
    </row>
    <row r="29" spans="1:9" s="4" customFormat="1" ht="30" customHeight="1" x14ac:dyDescent="0.3">
      <c r="A29" s="76" t="s">
        <v>82</v>
      </c>
      <c r="B29" s="48" t="s">
        <v>40</v>
      </c>
      <c r="C29" s="20" t="s">
        <v>6</v>
      </c>
      <c r="D29" s="21">
        <v>15000</v>
      </c>
      <c r="E29" s="8"/>
      <c r="F29" s="9" t="str">
        <f t="shared" si="1"/>
        <v/>
      </c>
    </row>
    <row r="30" spans="1:9" s="4" customFormat="1" ht="30" customHeight="1" x14ac:dyDescent="0.3">
      <c r="A30" s="76" t="s">
        <v>83</v>
      </c>
      <c r="B30" s="48" t="s">
        <v>62</v>
      </c>
      <c r="C30" s="20" t="s">
        <v>6</v>
      </c>
      <c r="D30" s="21">
        <v>5000</v>
      </c>
      <c r="E30" s="8"/>
      <c r="F30" s="9" t="str">
        <f t="shared" si="1"/>
        <v/>
      </c>
      <c r="I30" s="94" t="s">
        <v>91</v>
      </c>
    </row>
    <row r="31" spans="1:9" s="4" customFormat="1" ht="30" customHeight="1" x14ac:dyDescent="0.3">
      <c r="A31" s="76" t="s">
        <v>84</v>
      </c>
      <c r="B31" s="48" t="s">
        <v>61</v>
      </c>
      <c r="C31" s="20" t="s">
        <v>6</v>
      </c>
      <c r="D31" s="21">
        <v>15000</v>
      </c>
      <c r="E31" s="8"/>
      <c r="F31" s="9" t="str">
        <f t="shared" si="1"/>
        <v/>
      </c>
    </row>
    <row r="32" spans="1:9" s="4" customFormat="1" ht="30" customHeight="1" x14ac:dyDescent="0.3">
      <c r="A32" s="76" t="s">
        <v>45</v>
      </c>
      <c r="B32" s="48" t="s">
        <v>60</v>
      </c>
      <c r="C32" s="20" t="s">
        <v>6</v>
      </c>
      <c r="D32" s="21">
        <v>10000</v>
      </c>
      <c r="E32" s="8"/>
      <c r="F32" s="9" t="str">
        <f t="shared" ref="F32" si="2">IF(E32="","",E32*D32)</f>
        <v/>
      </c>
    </row>
    <row r="33" spans="1:6" s="4" customFormat="1" ht="30" customHeight="1" x14ac:dyDescent="0.3">
      <c r="A33" s="76" t="s">
        <v>46</v>
      </c>
      <c r="B33" s="48" t="s">
        <v>20</v>
      </c>
      <c r="C33" s="20" t="s">
        <v>6</v>
      </c>
      <c r="D33" s="21">
        <v>500</v>
      </c>
      <c r="E33" s="8"/>
      <c r="F33" s="9" t="str">
        <f t="shared" si="1"/>
        <v/>
      </c>
    </row>
    <row r="34" spans="1:6" s="4" customFormat="1" ht="30" customHeight="1" x14ac:dyDescent="0.3">
      <c r="A34" s="76" t="s">
        <v>47</v>
      </c>
      <c r="B34" s="48" t="s">
        <v>21</v>
      </c>
      <c r="C34" s="20" t="s">
        <v>6</v>
      </c>
      <c r="D34" s="21">
        <v>500</v>
      </c>
      <c r="E34" s="8"/>
      <c r="F34" s="9" t="str">
        <f t="shared" si="1"/>
        <v/>
      </c>
    </row>
    <row r="35" spans="1:6" s="4" customFormat="1" ht="30" customHeight="1" x14ac:dyDescent="0.3">
      <c r="A35" s="76" t="s">
        <v>48</v>
      </c>
      <c r="B35" s="48" t="s">
        <v>22</v>
      </c>
      <c r="C35" s="20" t="s">
        <v>7</v>
      </c>
      <c r="D35" s="21">
        <v>1000</v>
      </c>
      <c r="E35" s="8"/>
      <c r="F35" s="9" t="str">
        <f t="shared" si="1"/>
        <v/>
      </c>
    </row>
    <row r="36" spans="1:6" s="4" customFormat="1" ht="30" customHeight="1" x14ac:dyDescent="0.3">
      <c r="A36" s="76" t="s">
        <v>49</v>
      </c>
      <c r="B36" s="48" t="s">
        <v>23</v>
      </c>
      <c r="C36" s="20" t="s">
        <v>7</v>
      </c>
      <c r="D36" s="21">
        <v>1000</v>
      </c>
      <c r="E36" s="8"/>
      <c r="F36" s="9" t="str">
        <f t="shared" si="1"/>
        <v/>
      </c>
    </row>
    <row r="37" spans="1:6" s="4" customFormat="1" ht="30" customHeight="1" x14ac:dyDescent="0.3">
      <c r="A37" s="76" t="s">
        <v>50</v>
      </c>
      <c r="B37" s="48" t="s">
        <v>24</v>
      </c>
      <c r="C37" s="20" t="s">
        <v>25</v>
      </c>
      <c r="D37" s="21">
        <v>5000</v>
      </c>
      <c r="E37" s="8"/>
      <c r="F37" s="9" t="str">
        <f t="shared" si="1"/>
        <v/>
      </c>
    </row>
    <row r="38" spans="1:6" s="4" customFormat="1" ht="30" customHeight="1" x14ac:dyDescent="0.3">
      <c r="A38" s="76" t="s">
        <v>51</v>
      </c>
      <c r="B38" s="48" t="s">
        <v>31</v>
      </c>
      <c r="C38" s="20" t="s">
        <v>19</v>
      </c>
      <c r="D38" s="21">
        <v>20</v>
      </c>
      <c r="E38" s="8"/>
      <c r="F38" s="9" t="str">
        <f t="shared" si="1"/>
        <v/>
      </c>
    </row>
    <row r="39" spans="1:6" s="4" customFormat="1" ht="30" customHeight="1" thickBot="1" x14ac:dyDescent="0.35">
      <c r="A39" s="76" t="s">
        <v>52</v>
      </c>
      <c r="B39" s="77" t="s">
        <v>32</v>
      </c>
      <c r="C39" s="78" t="s">
        <v>7</v>
      </c>
      <c r="D39" s="79">
        <v>2000</v>
      </c>
      <c r="E39" s="80"/>
      <c r="F39" s="81" t="str">
        <f t="shared" si="1"/>
        <v/>
      </c>
    </row>
    <row r="40" spans="1:6" s="4" customFormat="1" ht="30" customHeight="1" x14ac:dyDescent="0.3">
      <c r="B40" s="83"/>
      <c r="C40" s="84"/>
      <c r="D40" s="85"/>
      <c r="E40" s="86"/>
      <c r="F40" s="87"/>
    </row>
    <row r="41" spans="1:6" s="4" customFormat="1" ht="30" customHeight="1" thickBot="1" x14ac:dyDescent="0.35">
      <c r="A41" s="88"/>
      <c r="B41" s="89"/>
      <c r="C41" s="90"/>
      <c r="D41" s="91"/>
      <c r="E41" s="92"/>
      <c r="F41" s="93"/>
    </row>
    <row r="42" spans="1:6" s="4" customFormat="1" ht="31.8" thickBot="1" x14ac:dyDescent="0.35">
      <c r="A42" s="16" t="s">
        <v>0</v>
      </c>
      <c r="B42" s="17" t="s">
        <v>15</v>
      </c>
      <c r="C42" s="18" t="s">
        <v>1</v>
      </c>
      <c r="D42" s="18" t="s">
        <v>18</v>
      </c>
      <c r="E42" s="17" t="s">
        <v>2</v>
      </c>
      <c r="F42" s="19" t="s">
        <v>13</v>
      </c>
    </row>
    <row r="43" spans="1:6" s="4" customFormat="1" ht="30" customHeight="1" x14ac:dyDescent="0.3">
      <c r="A43" s="82" t="s">
        <v>53</v>
      </c>
      <c r="B43" s="71" t="s">
        <v>26</v>
      </c>
      <c r="C43" s="72" t="s">
        <v>19</v>
      </c>
      <c r="D43" s="73">
        <v>50</v>
      </c>
      <c r="E43" s="74"/>
      <c r="F43" s="75" t="str">
        <f t="shared" si="1"/>
        <v/>
      </c>
    </row>
    <row r="44" spans="1:6" s="4" customFormat="1" ht="30" customHeight="1" x14ac:dyDescent="0.3">
      <c r="A44" s="12" t="s">
        <v>54</v>
      </c>
      <c r="B44" s="71" t="s">
        <v>63</v>
      </c>
      <c r="C44" s="72" t="s">
        <v>64</v>
      </c>
      <c r="D44" s="73">
        <v>20</v>
      </c>
      <c r="E44" s="74"/>
      <c r="F44" s="75" t="str">
        <f t="shared" ref="F44:F45" si="3">IF(E44="","",E44*D44)</f>
        <v/>
      </c>
    </row>
    <row r="45" spans="1:6" s="4" customFormat="1" ht="30" customHeight="1" x14ac:dyDescent="0.3">
      <c r="A45" s="12" t="s">
        <v>55</v>
      </c>
      <c r="B45" s="71" t="s">
        <v>65</v>
      </c>
      <c r="C45" s="72" t="s">
        <v>64</v>
      </c>
      <c r="D45" s="73">
        <v>20</v>
      </c>
      <c r="E45" s="74"/>
      <c r="F45" s="75" t="str">
        <f t="shared" si="3"/>
        <v/>
      </c>
    </row>
    <row r="46" spans="1:6" s="4" customFormat="1" ht="30" customHeight="1" x14ac:dyDescent="0.3">
      <c r="A46" s="12" t="s">
        <v>56</v>
      </c>
      <c r="B46" s="71" t="s">
        <v>86</v>
      </c>
      <c r="C46" s="72" t="s">
        <v>64</v>
      </c>
      <c r="D46" s="73">
        <v>20</v>
      </c>
      <c r="E46" s="74"/>
      <c r="F46" s="75"/>
    </row>
    <row r="47" spans="1:6" s="4" customFormat="1" ht="30" customHeight="1" x14ac:dyDescent="0.3">
      <c r="A47" s="12" t="s">
        <v>85</v>
      </c>
      <c r="B47" s="48" t="s">
        <v>27</v>
      </c>
      <c r="C47" s="20" t="s">
        <v>19</v>
      </c>
      <c r="D47" s="21">
        <v>20</v>
      </c>
      <c r="E47" s="8"/>
      <c r="F47" s="9" t="str">
        <f t="shared" ref="F47" si="4">IF(E47="","",E47*D47)</f>
        <v/>
      </c>
    </row>
    <row r="48" spans="1:6" s="4" customFormat="1" ht="30" customHeight="1" x14ac:dyDescent="0.3">
      <c r="A48" s="12" t="s">
        <v>87</v>
      </c>
      <c r="B48" s="48" t="s">
        <v>90</v>
      </c>
      <c r="C48" s="20" t="s">
        <v>19</v>
      </c>
      <c r="D48" s="21">
        <v>20</v>
      </c>
      <c r="E48" s="8"/>
      <c r="F48" s="9" t="str">
        <f t="shared" si="1"/>
        <v/>
      </c>
    </row>
    <row r="49" spans="1:7" s="4" customFormat="1" ht="30" customHeight="1" x14ac:dyDescent="0.3">
      <c r="A49" s="13" t="s">
        <v>93</v>
      </c>
      <c r="B49" s="77" t="s">
        <v>94</v>
      </c>
      <c r="C49" s="78" t="s">
        <v>7</v>
      </c>
      <c r="D49" s="79">
        <v>100</v>
      </c>
      <c r="E49" s="80"/>
      <c r="F49" s="81" t="str">
        <f t="shared" si="1"/>
        <v/>
      </c>
    </row>
    <row r="50" spans="1:7" s="4" customFormat="1" ht="30" customHeight="1" x14ac:dyDescent="0.3">
      <c r="A50" s="13" t="s">
        <v>95</v>
      </c>
      <c r="B50" s="77" t="s">
        <v>96</v>
      </c>
      <c r="C50" s="78" t="s">
        <v>6</v>
      </c>
      <c r="D50" s="79">
        <v>1000</v>
      </c>
      <c r="E50" s="80"/>
      <c r="F50" s="81"/>
    </row>
    <row r="51" spans="1:7" s="4" customFormat="1" ht="30" customHeight="1" thickBot="1" x14ac:dyDescent="0.35">
      <c r="A51" s="14" t="s">
        <v>57</v>
      </c>
      <c r="B51" s="108" t="s">
        <v>28</v>
      </c>
      <c r="C51" s="108"/>
      <c r="D51" s="108"/>
      <c r="E51" s="108"/>
      <c r="F51" s="22">
        <f>IF(F32=0,"",SUM(F32:F50))</f>
        <v>0</v>
      </c>
    </row>
    <row r="52" spans="1:7" s="4" customFormat="1" ht="15.6" x14ac:dyDescent="0.3">
      <c r="A52" s="98"/>
      <c r="B52" s="98"/>
      <c r="C52" s="98"/>
      <c r="D52" s="98"/>
      <c r="E52" s="98"/>
      <c r="F52" s="98"/>
      <c r="G52" s="23"/>
    </row>
    <row r="53" spans="1:7" s="4" customFormat="1" ht="15.6" x14ac:dyDescent="0.3">
      <c r="A53" s="98"/>
      <c r="B53" s="98"/>
      <c r="C53" s="98"/>
      <c r="D53" s="98"/>
      <c r="E53" s="98"/>
      <c r="F53" s="98"/>
      <c r="G53" s="23"/>
    </row>
    <row r="54" spans="1:7" s="4" customFormat="1" ht="15.6" x14ac:dyDescent="0.3">
      <c r="A54" s="99" t="s">
        <v>29</v>
      </c>
      <c r="B54" s="99"/>
      <c r="C54" s="99"/>
      <c r="D54" s="99"/>
      <c r="E54" s="99"/>
      <c r="F54" s="99"/>
      <c r="G54" s="1"/>
    </row>
    <row r="55" spans="1:7" s="4" customFormat="1" ht="16.2" thickBot="1" x14ac:dyDescent="0.35">
      <c r="A55" s="100"/>
      <c r="B55" s="100"/>
      <c r="C55" s="100"/>
      <c r="D55" s="100"/>
      <c r="E55" s="100"/>
      <c r="F55" s="100"/>
      <c r="G55" s="1"/>
    </row>
    <row r="56" spans="1:7" s="4" customFormat="1" ht="15.6" x14ac:dyDescent="0.3">
      <c r="A56" s="120" t="s">
        <v>30</v>
      </c>
      <c r="B56" s="121"/>
      <c r="C56" s="121"/>
      <c r="D56" s="121"/>
      <c r="E56" s="121"/>
      <c r="F56" s="122"/>
    </row>
    <row r="57" spans="1:7" s="4" customFormat="1" ht="30" customHeight="1" x14ac:dyDescent="0.3">
      <c r="A57" s="135" t="s">
        <v>79</v>
      </c>
      <c r="B57" s="110"/>
      <c r="C57" s="110"/>
      <c r="D57" s="110"/>
      <c r="E57" s="111"/>
      <c r="F57" s="24" t="str">
        <f>IF(E14=0,"",+F14+F$23+F$51)</f>
        <v/>
      </c>
    </row>
    <row r="58" spans="1:7" x14ac:dyDescent="0.25">
      <c r="A58" s="124"/>
      <c r="B58" s="124"/>
      <c r="C58" s="124"/>
      <c r="D58" s="124"/>
      <c r="E58" s="124"/>
      <c r="F58" s="124"/>
    </row>
    <row r="59" spans="1:7" ht="16.2" thickBot="1" x14ac:dyDescent="0.35">
      <c r="A59" s="117"/>
      <c r="B59" s="117"/>
      <c r="C59" s="117"/>
      <c r="D59" s="117"/>
      <c r="E59" s="117"/>
      <c r="F59" s="117"/>
    </row>
    <row r="60" spans="1:7" ht="15.6" x14ac:dyDescent="0.3">
      <c r="A60" s="112" t="s">
        <v>4</v>
      </c>
      <c r="B60" s="113"/>
      <c r="C60" s="123"/>
      <c r="D60" s="123"/>
      <c r="E60" s="25" t="s">
        <v>8</v>
      </c>
      <c r="F60" s="26"/>
    </row>
    <row r="61" spans="1:7" ht="16.2" thickBot="1" x14ac:dyDescent="0.35">
      <c r="A61" s="136" t="s">
        <v>9</v>
      </c>
      <c r="B61" s="137"/>
      <c r="C61" s="138"/>
      <c r="D61" s="138"/>
      <c r="E61" s="27" t="s">
        <v>8</v>
      </c>
      <c r="F61" s="28"/>
    </row>
    <row r="62" spans="1:7" ht="15.6" x14ac:dyDescent="0.25">
      <c r="A62" s="53"/>
      <c r="B62" s="53"/>
      <c r="C62" s="53"/>
      <c r="D62" s="53"/>
      <c r="E62" s="53"/>
      <c r="F62" s="53"/>
    </row>
    <row r="63" spans="1:7" ht="15.6" x14ac:dyDescent="0.25">
      <c r="A63" s="53"/>
      <c r="B63" s="53"/>
      <c r="C63" s="53"/>
      <c r="D63" s="53"/>
      <c r="E63" s="53"/>
      <c r="F63" s="53"/>
    </row>
    <row r="64" spans="1:7" ht="16.2" thickBot="1" x14ac:dyDescent="0.3">
      <c r="A64" s="53"/>
      <c r="B64" s="53"/>
      <c r="C64" s="53"/>
      <c r="D64" s="53"/>
      <c r="E64" s="53"/>
      <c r="F64" s="53"/>
    </row>
    <row r="65" spans="1:6" ht="15.6" x14ac:dyDescent="0.25">
      <c r="A65" s="55" t="s">
        <v>66</v>
      </c>
      <c r="B65" s="56"/>
      <c r="C65" s="56"/>
      <c r="D65" s="56"/>
      <c r="E65" s="56"/>
      <c r="F65" s="57"/>
    </row>
    <row r="66" spans="1:6" ht="15.6" x14ac:dyDescent="0.25">
      <c r="A66" s="58" t="s">
        <v>67</v>
      </c>
      <c r="B66" s="59"/>
      <c r="C66" s="59"/>
      <c r="D66" s="62"/>
      <c r="E66" s="64"/>
      <c r="F66" s="65"/>
    </row>
    <row r="67" spans="1:6" ht="16.2" thickBot="1" x14ac:dyDescent="0.3">
      <c r="A67" s="60" t="s">
        <v>88</v>
      </c>
      <c r="B67" s="61"/>
      <c r="C67" s="61"/>
      <c r="D67" s="63"/>
      <c r="E67" s="66"/>
      <c r="F67" s="67"/>
    </row>
    <row r="68" spans="1:6" ht="15.6" x14ac:dyDescent="0.25">
      <c r="A68" s="53"/>
      <c r="B68" s="53"/>
      <c r="C68" s="53"/>
      <c r="D68" s="53"/>
      <c r="E68" s="53"/>
      <c r="F68" s="53"/>
    </row>
    <row r="69" spans="1:6" ht="16.2" thickBot="1" x14ac:dyDescent="0.35">
      <c r="A69" s="53"/>
      <c r="B69" s="53"/>
      <c r="C69" s="54"/>
      <c r="D69" s="54"/>
      <c r="E69" s="53"/>
      <c r="F69" s="53"/>
    </row>
    <row r="70" spans="1:6" ht="15.6" thickBot="1" x14ac:dyDescent="0.3">
      <c r="A70" s="118"/>
      <c r="B70" s="118"/>
      <c r="C70" s="118"/>
      <c r="D70" s="118"/>
      <c r="E70" s="118"/>
      <c r="F70" s="118"/>
    </row>
    <row r="71" spans="1:6" ht="15.6" x14ac:dyDescent="0.25">
      <c r="A71" s="120" t="s">
        <v>33</v>
      </c>
      <c r="B71" s="121"/>
      <c r="C71" s="121"/>
      <c r="D71" s="121"/>
      <c r="E71" s="121"/>
      <c r="F71" s="122"/>
    </row>
    <row r="72" spans="1:6" ht="30" customHeight="1" x14ac:dyDescent="0.3">
      <c r="A72" s="45" t="s">
        <v>34</v>
      </c>
      <c r="B72" s="43"/>
      <c r="C72" s="129"/>
      <c r="D72" s="129"/>
      <c r="E72" s="129"/>
      <c r="F72" s="130"/>
    </row>
    <row r="73" spans="1:6" ht="30" customHeight="1" x14ac:dyDescent="0.3">
      <c r="A73" s="45" t="s">
        <v>35</v>
      </c>
      <c r="B73" s="43"/>
      <c r="C73" s="131"/>
      <c r="D73" s="131"/>
      <c r="E73" s="131"/>
      <c r="F73" s="132"/>
    </row>
    <row r="74" spans="1:6" ht="30" customHeight="1" x14ac:dyDescent="0.3">
      <c r="A74" s="45" t="s">
        <v>36</v>
      </c>
      <c r="B74" s="44"/>
      <c r="C74" s="131"/>
      <c r="D74" s="131"/>
      <c r="E74" s="131"/>
      <c r="F74" s="132"/>
    </row>
    <row r="75" spans="1:6" ht="30" customHeight="1" x14ac:dyDescent="0.3">
      <c r="A75" s="45" t="s">
        <v>37</v>
      </c>
      <c r="B75" s="43"/>
      <c r="C75" s="131"/>
      <c r="D75" s="131"/>
      <c r="E75" s="131"/>
      <c r="F75" s="132"/>
    </row>
    <row r="76" spans="1:6" ht="15.6" thickBot="1" x14ac:dyDescent="0.3">
      <c r="A76" s="46"/>
      <c r="B76" s="47"/>
      <c r="C76" s="133"/>
      <c r="D76" s="133"/>
      <c r="E76" s="133"/>
      <c r="F76" s="134"/>
    </row>
  </sheetData>
  <mergeCells count="35">
    <mergeCell ref="C72:F76"/>
    <mergeCell ref="A57:E57"/>
    <mergeCell ref="A70:F70"/>
    <mergeCell ref="A71:F71"/>
    <mergeCell ref="A61:B61"/>
    <mergeCell ref="C61:D61"/>
    <mergeCell ref="A1:F1"/>
    <mergeCell ref="A60:B60"/>
    <mergeCell ref="A10:F10"/>
    <mergeCell ref="A7:F7"/>
    <mergeCell ref="A59:F59"/>
    <mergeCell ref="A15:F15"/>
    <mergeCell ref="B18:E18"/>
    <mergeCell ref="A2:F2"/>
    <mergeCell ref="A3:F3"/>
    <mergeCell ref="A56:F56"/>
    <mergeCell ref="C60:D60"/>
    <mergeCell ref="A58:F58"/>
    <mergeCell ref="A4:F4"/>
    <mergeCell ref="A5:F5"/>
    <mergeCell ref="A6:F6"/>
    <mergeCell ref="A14:E14"/>
    <mergeCell ref="A8:F8"/>
    <mergeCell ref="A52:F52"/>
    <mergeCell ref="A54:F54"/>
    <mergeCell ref="A55:F55"/>
    <mergeCell ref="A16:F16"/>
    <mergeCell ref="A17:F17"/>
    <mergeCell ref="A24:F24"/>
    <mergeCell ref="A25:F25"/>
    <mergeCell ref="A26:F26"/>
    <mergeCell ref="A53:F53"/>
    <mergeCell ref="B23:E23"/>
    <mergeCell ref="B51:E51"/>
    <mergeCell ref="B19:E19"/>
  </mergeCells>
  <phoneticPr fontId="9" type="noConversion"/>
  <printOptions horizontalCentered="1"/>
  <pageMargins left="0.25" right="0.25" top="0.75" bottom="0.75" header="0.3" footer="0.3"/>
  <pageSetup scale="85" fitToHeight="0" orientation="landscape" horizontalDpi="300" verticalDpi="300" r:id="rId1"/>
  <headerFooter>
    <oddFooter>&amp;LProposal - Exhibit A (Addendum 05)
IPL-CSP-25-137 - PL191D&amp;R00301-&amp;P
02/10/2026</oddFooter>
  </headerFooter>
  <rowBreaks count="1" manualBreakCount="1">
    <brk id="52" max="5" man="1"/>
  </rowBreak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fa604f7-d874-4a09-86da-f13db610e124">
      <Value>410</Value>
    </TaxCatchAll>
    <_dlc_DocId xmlns="4fa604f7-d874-4a09-86da-f13db610e124">000004E830</_dlc_DocId>
    <_dlc_DocIdUrl xmlns="4fa604f7-d874-4a09-86da-f13db610e124">
      <Url>https://ipl.trwd.com/sites/engineering/_layouts/15/DocIdRedir.aspx?ID=000004E830</Url>
      <Description>000004E830</Description>
    </_dlc_DocIdUrl>
    <_dlc_DocIdPersistId xmlns="4fa604f7-d874-4a09-86da-f13db610e124">false</_dlc_DocIdPersistId>
    <RecordDate xmlns="4fa604f7-d874-4a09-86da-f13db610e124" xsi:nil="true"/>
    <CWRMItemRecordData xmlns="9d55600a-c592-4860-9cd1-f510f792b5be">&lt;?xml version="1.0" encoding="utf-16"?&gt;&lt;RecordData xmlns:xsd="http://www.w3.org/2001/XMLSchema" xmlns:xsi="http://www.w3.org/2001/XMLSchema-instance" CurrentCategoryId="00000000-0000-0000-0000-000000000000" CurrentPolicyId="00000000-0000-0000-0000-000000000000" CurrentStageId="00000000-0000-0000-0000-000000000000" ExecuteStageImmediately="false" IsMovingPhysical="false" IsProcessing="false" OriginalCreatedDate="0001-01-01T00:00:00" OriginalModifiedDate="0001-01-01T00:00:00" ObsoleteDate="0001-01-01T00:00:00" ForceCrawl="false" DocumentSetSyncCount="0" IsPoliciesProcessed="false"&gt;&lt;LastProcessedStageId&gt;00000000-0000-0000-0000-000000000000&lt;/LastProcessedStageId&gt;&lt;LastProcessedDateValue xsi:type="xsd:dateTime"&gt;0001-01-01T00:00:00&lt;/LastProcessedDateValue&gt;&lt;SupersededInPlaceItems /&gt;&lt;AssociatedAggregates /&gt;&lt;/RecordData&gt;</CWRMItemRecordData>
    <TRWDImageGeolocation xmlns="4fa604f7-d874-4a09-86da-f13db610e124" xsi:nil="true"/>
    <p1828e96ea854ee69bcc6b9a21812200 xmlns="4fa604f7-d874-4a09-86da-f13db610e124">
      <Terms xmlns="http://schemas.microsoft.com/office/infopath/2007/PartnerControls"/>
    </p1828e96ea854ee69bcc6b9a21812200>
    <DateofSeparation xmlns="4fa604f7-d874-4a09-86da-f13db610e124" xsi:nil="true"/>
    <CWRMItemRecordClassificationTaxHTField0 xmlns="9d55600a-c592-4860-9cd1-f510f792b5be">
      <Terms xmlns="http://schemas.microsoft.com/office/infopath/2007/PartnerControls">
        <TermInfo xmlns="http://schemas.microsoft.com/office/infopath/2007/PartnerControls">
          <TermName xmlns="http://schemas.microsoft.com/office/infopath/2007/PartnerControls">Construction Project Files-Transitory Bond Funded</TermName>
          <TermId xmlns="http://schemas.microsoft.com/office/infopath/2007/PartnerControls">515a5c58-901b-4f68-a3f2-cda08534d79d</TermId>
        </TermInfo>
      </Terms>
    </CWRMItemRecordClassificationTaxHTField0>
    <p31a872dc219433685f3c0b1388ca7bb xmlns="4fa604f7-d874-4a09-86da-f13db610e124">
      <Terms xmlns="http://schemas.microsoft.com/office/infopath/2007/PartnerControls"/>
    </p31a872dc219433685f3c0b1388ca7bb>
    <TaxKeywordTaxHTField xmlns="41247202-ad1c-4d25-aed3-c51cf5990108">
      <Terms xmlns="http://schemas.microsoft.com/office/infopath/2007/PartnerControls"/>
    </TaxKeywordTaxHTField>
    <MaturityDate xmlns="4fa604f7-d874-4a09-86da-f13db610e124" xsi:nil="true"/>
    <ElectionDate xmlns="4fa604f7-d874-4a09-86da-f13db610e124" xsi:nil="true"/>
    <lb9c5a90d5cd427480df8ce388ec15fa xmlns="4fa604f7-d874-4a09-86da-f13db610e124">
      <Terms xmlns="http://schemas.microsoft.com/office/infopath/2007/PartnerControls">
        <TermInfo xmlns="http://schemas.microsoft.com/office/infopath/2007/PartnerControls">
          <TermName xmlns="http://schemas.microsoft.com/office/infopath/2007/PartnerControls"/>
          <TermId xmlns="http://schemas.microsoft.com/office/infopath/2007/PartnerControls">50914dfc-9b96-454f-957c-d3675b6c272b</TermId>
        </TermInfo>
      </Terms>
    </lb9c5a90d5cd427480df8ce388ec15fa>
    <na949a348f9b46608946a7a6f851c2a3 xmlns="4fa604f7-d874-4a09-86da-f13db610e124">
      <Terms xmlns="http://schemas.microsoft.com/office/infopath/2007/PartnerControls"/>
    </na949a348f9b46608946a7a6f851c2a3>
    <Expiration xmlns="4fa604f7-d874-4a09-86da-f13db610e124" xsi:nil="true"/>
    <o51d6badd0e04ad8ac7ab04601a745a8 xmlns="4fa604f7-d874-4a09-86da-f13db610e124">
      <Terms xmlns="http://schemas.microsoft.com/office/infopath/2007/PartnerControls"/>
    </o51d6badd0e04ad8ac7ab04601a745a8>
    <BondFunded xmlns="4fa604f7-d874-4a09-86da-f13db610e124">true</BondFunded>
    <Notes1 xmlns="4fa604f7-d874-4a09-86da-f13db610e124" xsi:nil="true"/>
    <CWRMItemRecordCategory xmlns="9d55600a-c592-4860-9cd1-f510f792b5be" xsi:nil="true"/>
    <CWRMItemRecordState xmlns="9d55600a-c592-4860-9cd1-f510f792b5be" xsi:nil="true"/>
    <CWRMItemRecordDeclaredDate xmlns="9d55600a-c592-4860-9cd1-f510f792b5be" xsi:nil="true"/>
    <CWRMItemRecordVital xmlns="9d55600a-c592-4860-9cd1-f510f792b5be">false</CWRMItemRecordVital>
    <CWRMItemRecordStatus xmlns="9d55600a-c592-4860-9cd1-f510f792b5be" xsi:nil="true"/>
    <CWRMItemUniqueId xmlns="9d55600a-c592-4860-9cd1-f510f792b5be">000004E830</CWRMItemUniqueId>
  </documentManagement>
</p:properti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Collabware CLM Item Unique ID</Name>
    <Synchronization>Synchronous</Synchronization>
    <Type>1</Type>
    <SequenceNumber>1</SequenceNumber>
    <Url/>
    <Assembly>Collabware.SharePoint.RecordsManagement, Version=1.0.0.0, Culture=neutral, PublicKeyToken=801662d3f2b71412</Assembly>
    <Class>Collabware.SharePoint.RecordsManagement.ItemUniqueIdContentTypeReceiver</Class>
    <Data/>
    <Filter/>
  </Receiver>
  <Receiver>
    <Name>Collabware CLM Item Unique ID</Name>
    <Synchronization>Synchronous</Synchronization>
    <Type>10002</Type>
    <SequenceNumber>10500</SequenceNumber>
    <Url/>
    <Assembly>Collabware.SharePoint.RecordsManagement, Version=1.0.0.0, Culture=neutral, PublicKeyToken=801662d3f2b71412</Assembly>
    <Class>Collabware.SharePoint.RecordsManagement.ItemUniqueIdContentTypeReceiver</Class>
    <Data/>
    <Filter/>
  </Receiver>
  <Receiver>
    <Name>Collabware CLM Item Unique ID</Name>
    <Synchronization>Synchronous</Synchronization>
    <Type>10004</Type>
    <SequenceNumber>10501</SequenceNumber>
    <Url/>
    <Assembly>Collabware.SharePoint.RecordsManagement, Version=1.0.0.0, Culture=neutral, PublicKeyToken=801662d3f2b71412</Assembly>
    <Class>Collabware.SharePoint.RecordsManagement.ItemUniqueIdContentTypeReceiver</Class>
    <Data/>
    <Filter/>
  </Receiver>
  <Receiver>
    <Name>Collabware CLM Item Unique ID</Name>
    <Synchronization>Synchronous</Synchronization>
    <Type>10006</Type>
    <SequenceNumber>10502</SequenceNumber>
    <Url/>
    <Assembly>Collabware.SharePoint.RecordsManagement, Version=1.0.0.0, Culture=neutral, PublicKeyToken=801662d3f2b71412</Assembly>
    <Class>Collabware.SharePoint.RecordsManagement.ItemUniqueIdContentTypeReceiver</Class>
    <Data/>
    <Filter/>
  </Receiver>
  <Receiver>
    <Name>Collabware CLM Item Processing</Name>
    <Synchronization>Synchronous</Synchronization>
    <Type>10001</Type>
    <SequenceNumber>12000</SequenceNumber>
    <Url/>
    <Assembly>Collabware.SharePoint.RecordsManagement, Version=1.0.0.0, Culture=neutral, PublicKeyToken=801662d3f2b71412</Assembly>
    <Class>Collabware.SharePoint.RecordsManagement.ItemProcessingContentTypeReceiver</Class>
    <Data/>
    <Filter/>
  </Receiver>
  <Receiver>
    <Name>Collabware CLM Item Processing</Name>
    <Synchronization>Asynchronous</Synchronization>
    <Type>10002</Type>
    <SequenceNumber>12001</SequenceNumber>
    <Url/>
    <Assembly>Collabware.SharePoint.RecordsManagement, Version=1.0.0.0, Culture=neutral, PublicKeyToken=801662d3f2b71412</Assembly>
    <Class>Collabware.SharePoint.RecordsManagement.ItemProcessingContentTypeReceiver</Class>
    <Data/>
    <Filter/>
  </Receiver>
  <Receiver>
    <Name>Collabware CLM Item Processing</Name>
    <Synchronization>Asynchronous</Synchronization>
    <Type>10004</Type>
    <SequenceNumber>12002</SequenceNumber>
    <Url/>
    <Assembly>Collabware.SharePoint.RecordsManagement, Version=1.0.0.0, Culture=neutral, PublicKeyToken=801662d3f2b71412</Assembly>
    <Class>Collabware.SharePoint.RecordsManagement.ItemProcessingContentTypeReceiver</Class>
    <Data/>
    <Filter/>
  </Receiver>
  <Receiver>
    <Name>Collabware CLM Item Processing</Name>
    <Synchronization>Synchronous</Synchronization>
    <Type>3</Type>
    <SequenceNumber>10003</SequenceNumber>
    <Url/>
    <Assembly>Collabware.SharePoint.RecordsManagement, Version=1.0.0.0, Culture=neutral, PublicKeyToken=801662d3f2b71412</Assembly>
    <Class>Collabware.SharePoint.RecordsManagement.ItemProcessingContentTypeReceiver</Class>
    <Data/>
    <Filter/>
  </Receiver>
  <Receiver>
    <Name>Collabware CLM Item Audit</Name>
    <Synchronization>Asynchronous</Synchronization>
    <Type>10001</Type>
    <SequenceNumber>11000</SequenceNumber>
    <Url/>
    <Assembly>Collabware.SharePoint.RecordsManagement, Version=1.0.0.0, Culture=neutral, PublicKeyToken=801662d3f2b71412</Assembly>
    <Class>Collabware.SharePoint.RecordsManagement.ItemAuditContentTypeReceiver</Class>
    <Data/>
    <Filter/>
  </Receiver>
  <Receiver>
    <Name>Collabware CLM Item Audit</Name>
    <Synchronization>Asynchronous</Synchronization>
    <Type>10002</Type>
    <SequenceNumber>11001</SequenceNumber>
    <Url/>
    <Assembly>Collabware.SharePoint.RecordsManagement, Version=1.0.0.0, Culture=neutral, PublicKeyToken=801662d3f2b71412</Assembly>
    <Class>Collabware.SharePoint.RecordsManagement.ItemAuditContentTypeReceiver</Class>
    <Data/>
    <Filter/>
  </Receiver>
  <Receiver>
    <Name>Collabware CLM Item Audit</Name>
    <Synchronization>Asynchronous</Synchronization>
    <Type>10005</Type>
    <SequenceNumber>11002</SequenceNumber>
    <Url/>
    <Assembly>Collabware.SharePoint.RecordsManagement, Version=1.0.0.0, Culture=neutral, PublicKeyToken=801662d3f2b71412</Assembly>
    <Class>Collabware.SharePoint.RecordsManagement.ItemAuditContentTypeReceiver</Class>
    <Data/>
    <Filter/>
  </Receiver>
  <Receiver>
    <Name>Collabware CLM Item Audit</Name>
    <Synchronization>Asynchronous</Synchronization>
    <Type>10006</Type>
    <SequenceNumber>11003</SequenceNumber>
    <Url/>
    <Assembly>Collabware.SharePoint.RecordsManagement, Version=1.0.0.0, Culture=neutral, PublicKeyToken=801662d3f2b71412</Assembly>
    <Class>Collabware.SharePoint.RecordsManagement.ItemAuditContentTypeReceiver</Class>
    <Data/>
    <Filter/>
  </Receiver>
  <Receiver>
    <Name>Collabware CLM Item Audit</Name>
    <Synchronization>Asynchronous</Synchronization>
    <Type>10004</Type>
    <SequenceNumber>11004</SequenceNumber>
    <Url/>
    <Assembly>Collabware.SharePoint.RecordsManagement, Version=1.0.0.0, Culture=neutral, PublicKeyToken=801662d3f2b71412</Assembly>
    <Class>Collabware.SharePoint.RecordsManagement.ItemAuditContentTypeReceiver</Class>
    <Data/>
    <Filter/>
  </Receiver>
  <Receiver>
    <Name>Collabware CLM Item Audit</Name>
    <Synchronization>Synchronous</Synchronization>
    <Type>3</Type>
    <SequenceNumber>11005</SequenceNumber>
    <Url/>
    <Assembly>Collabware.SharePoint.RecordsManagement, Version=1.0.0.0, Culture=neutral, PublicKeyToken=801662d3f2b71412</Assembly>
    <Class>Collabware.SharePoint.RecordsManagement.ItemAuditContentTypeReceiver</Class>
    <Data/>
    <Filter/>
  </Receiver>
  <Receiver>
    <Name>Collabware CLM Item Security</Name>
    <Synchronization>Asynchronous</Synchronization>
    <Type>10002</Type>
    <SequenceNumber>13000</SequenceNumber>
    <Url/>
    <Assembly>Collabware.SharePoint.RecordsManagement, Version=1.0.0.0, Culture=neutral, PublicKeyToken=801662d3f2b71412</Assembly>
    <Class>Collabware.SharePoint.RecordsManagement.ItemSecurityContentTypeReceiver</Class>
    <Data/>
    <Filter/>
  </Receiver>
  <Receiver>
    <Name/>
    <Synchronization>Synchronous</Synchronization>
    <Type>10001</Type>
    <SequenceNumber>1</SequenceNumber>
    <Url/>
    <Assembly>Collabware.SharePoint.RecordsManagement, Version=1.0.0.0, Culture=neutral, PublicKeyToken=801662d3f2b71412</Assembly>
    <Class>Collabware.SharePoint.RecordsManagement.BeforeVerifyItemAddedReceiver</Class>
    <Data/>
    <Filter/>
  </Receiver>
  <Receiver>
    <Name/>
    <Synchronization>Synchronous</Synchronization>
    <Type>10001</Type>
    <SequenceNumber>9000</SequenceNumber>
    <Url/>
    <Assembly>Collabware.SharePoint.RecordsManagement, Version=1.0.0.0, Culture=neutral, PublicKeyToken=801662d3f2b71412</Assembly>
    <Class>Collabware.SharePoint.RecordsManagement.VerifyItemAddedReceiver</Class>
    <Data/>
    <Filter/>
  </Receiver>
</spe:Receivers>
</file>

<file path=customXml/item4.xml><?xml version="1.0" encoding="utf-8"?>
<?mso-contentType ?>
<SharedContentType xmlns="Microsoft.SharePoint.Taxonomy.ContentTypeSync" SourceId="bdbc0980-0e5f-437a-8e71-65c9adac9755" ContentTypeId="0x01010088AB982F0A688043AD3318A50537A87B" PreviousValue="true"/>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TRWD Document" ma:contentTypeID="0x01010088AB982F0A688043AD3318A50537A87B00B32E2D403B286242B3A9F4E32A2C7DE3" ma:contentTypeVersion="70" ma:contentTypeDescription="All TRWD documents derive from this content type." ma:contentTypeScope="" ma:versionID="32e8d5c05a904b18d548434698638d81">
  <xsd:schema xmlns:xsd="http://www.w3.org/2001/XMLSchema" xmlns:xs="http://www.w3.org/2001/XMLSchema" xmlns:p="http://schemas.microsoft.com/office/2006/metadata/properties" xmlns:ns2="4fa604f7-d874-4a09-86da-f13db610e124" xmlns:ns3="41247202-ad1c-4d25-aed3-c51cf5990108" xmlns:ns4="9d55600a-c592-4860-9cd1-f510f792b5be" targetNamespace="http://schemas.microsoft.com/office/2006/metadata/properties" ma:root="true" ma:fieldsID="4ce098af55bb998fc5868832f5df8ab5" ns2:_="" ns3:_="" ns4:_="">
    <xsd:import namespace="4fa604f7-d874-4a09-86da-f13db610e124"/>
    <xsd:import namespace="41247202-ad1c-4d25-aed3-c51cf5990108"/>
    <xsd:import namespace="9d55600a-c592-4860-9cd1-f510f792b5be"/>
    <xsd:element name="properties">
      <xsd:complexType>
        <xsd:sequence>
          <xsd:element name="documentManagement">
            <xsd:complexType>
              <xsd:all>
                <xsd:element ref="ns2:RecordDate" minOccurs="0"/>
                <xsd:element ref="ns2:BondFunded" minOccurs="0"/>
                <xsd:element ref="ns2:Notes1" minOccurs="0"/>
                <xsd:element ref="ns2:Expiration" minOccurs="0"/>
                <xsd:element ref="ns2:MaturityDate" minOccurs="0"/>
                <xsd:element ref="ns2:DateofSeparation" minOccurs="0"/>
                <xsd:element ref="ns2:ElectionDate" minOccurs="0"/>
                <xsd:element ref="ns2:_dlc_DocIdPersistId" minOccurs="0"/>
                <xsd:element ref="ns2:_dlc_DocIdUrl" minOccurs="0"/>
                <xsd:element ref="ns2:_dlc_DocId" minOccurs="0"/>
                <xsd:element ref="ns4:CWRMItemUniqueId" minOccurs="0"/>
                <xsd:element ref="ns4:CWRMItemRecordState" minOccurs="0"/>
                <xsd:element ref="ns4:CWRMItemRecordCategory" minOccurs="0"/>
                <xsd:element ref="ns2:lb9c5a90d5cd427480df8ce388ec15fa" minOccurs="0"/>
                <xsd:element ref="ns4:CWRMItemRecordClassificationTaxHTField0" minOccurs="0"/>
                <xsd:element ref="ns2:p31a872dc219433685f3c0b1388ca7bb" minOccurs="0"/>
                <xsd:element ref="ns2:TaxCatchAll" minOccurs="0"/>
                <xsd:element ref="ns2:TaxCatchAllLabel" minOccurs="0"/>
                <xsd:element ref="ns3:TaxKeywordTaxHTField" minOccurs="0"/>
                <xsd:element ref="ns2:o51d6badd0e04ad8ac7ab04601a745a8" minOccurs="0"/>
                <xsd:element ref="ns4:CWRMItemRecordStatus" minOccurs="0"/>
                <xsd:element ref="ns2:na949a348f9b46608946a7a6f851c2a3" minOccurs="0"/>
                <xsd:element ref="ns4:CWRMItemRecordDeclaredDate" minOccurs="0"/>
                <xsd:element ref="ns2:p1828e96ea854ee69bcc6b9a21812200" minOccurs="0"/>
                <xsd:element ref="ns4:CWRMItemRecordVital" minOccurs="0"/>
                <xsd:element ref="ns4:CWRMItemRecordData" minOccurs="0"/>
                <xsd:element ref="ns2:TRWDImageGeo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a604f7-d874-4a09-86da-f13db610e124" elementFormDefault="qualified">
    <xsd:import namespace="http://schemas.microsoft.com/office/2006/documentManagement/types"/>
    <xsd:import namespace="http://schemas.microsoft.com/office/infopath/2007/PartnerControls"/>
    <xsd:element name="RecordDate" ma:index="3" nillable="true" ma:displayName="Original Doc Date" ma:description="Date this document was originally created." ma:format="DateOnly" ma:internalName="RecordDate">
      <xsd:simpleType>
        <xsd:restriction base="dms:DateTime"/>
      </xsd:simpleType>
    </xsd:element>
    <xsd:element name="BondFunded" ma:index="5" nillable="true" ma:displayName="Bond Funded" ma:default="1" ma:internalName="BondFunded">
      <xsd:simpleType>
        <xsd:restriction base="dms:Boolean"/>
      </xsd:simpleType>
    </xsd:element>
    <xsd:element name="Notes1" ma:index="10" nillable="true" ma:displayName="Notes" ma:description="Enter a description for this document." ma:internalName="Notes1">
      <xsd:simpleType>
        <xsd:restriction base="dms:Note">
          <xsd:maxLength value="255"/>
        </xsd:restriction>
      </xsd:simpleType>
    </xsd:element>
    <xsd:element name="Expiration" ma:index="12" nillable="true" ma:displayName="Expiration" ma:description="This field is required to declare record." ma:format="DateOnly" ma:hidden="true" ma:internalName="Expiration" ma:readOnly="false">
      <xsd:simpleType>
        <xsd:restriction base="dms:DateTime"/>
      </xsd:simpleType>
    </xsd:element>
    <xsd:element name="MaturityDate" ma:index="13" nillable="true" ma:displayName="Maturity Date" ma:format="DateOnly" ma:hidden="true" ma:internalName="MaturityDate" ma:readOnly="false">
      <xsd:simpleType>
        <xsd:restriction base="dms:DateTime"/>
      </xsd:simpleType>
    </xsd:element>
    <xsd:element name="DateofSeparation" ma:index="14" nillable="true" ma:displayName="Date of Separation" ma:description="This field is required to declare record." ma:format="DateOnly" ma:hidden="true" ma:internalName="DateofSeparation" ma:readOnly="false">
      <xsd:simpleType>
        <xsd:restriction base="dms:DateTime"/>
      </xsd:simpleType>
    </xsd:element>
    <xsd:element name="ElectionDate" ma:index="15" nillable="true" ma:displayName="Election Date" ma:description="This field is required to declare record." ma:format="DateOnly" ma:hidden="true" ma:internalName="ElectionDate" ma:readOnly="false">
      <xsd:simpleType>
        <xsd:restriction base="dms:DateTime"/>
      </xsd:simpleType>
    </xsd:element>
    <xsd:element name="_dlc_DocIdPersistId" ma:index="16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_dlc_DocIdUrl" ma:index="17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" ma:index="1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lb9c5a90d5cd427480df8ce388ec15fa" ma:index="23" nillable="true" ma:taxonomy="true" ma:internalName="lb9c5a90d5cd427480df8ce388ec15fa" ma:taxonomyFieldName="TRWDDocumentClassification" ma:displayName="Document Classification" ma:default="" ma:fieldId="{5b9c5a90-d5cd-4274-80df-8ce388ec15fa}" ma:sspId="bdbc0980-0e5f-437a-8e71-65c9adac9755" ma:termSetId="0d5ea60a-7e3b-4d66-bb1b-94bca809e1d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p31a872dc219433685f3c0b1388ca7bb" ma:index="26" nillable="true" ma:taxonomy="true" ma:internalName="p31a872dc219433685f3c0b1388ca7bb" ma:taxonomyFieldName="DEPT" ma:displayName="Office of Record" ma:default="" ma:fieldId="{931a872d-c219-4336-85f3-c0b1388ca7bb}" ma:taxonomyMulti="true" ma:sspId="bdbc0980-0e5f-437a-8e71-65c9adac9755" ma:termSetId="4fff0d8a-e8d5-4ac2-b26e-ee423065124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27" nillable="true" ma:displayName="Taxonomy Catch All Column" ma:description="" ma:hidden="true" ma:list="{6feb8433-8331-4af0-bb5b-db9722eecc59}" ma:internalName="TaxCatchAll" ma:showField="CatchAllData" ma:web="9d55600a-c592-4860-9cd1-f510f792b5b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28" nillable="true" ma:displayName="Taxonomy Catch All Column1" ma:description="" ma:hidden="true" ma:list="{6feb8433-8331-4af0-bb5b-db9722eecc59}" ma:internalName="TaxCatchAllLabel" ma:readOnly="true" ma:showField="CatchAllDataLabel" ma:web="9d55600a-c592-4860-9cd1-f510f792b5b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o51d6badd0e04ad8ac7ab04601a745a8" ma:index="31" nillable="true" ma:taxonomy="true" ma:internalName="o51d6badd0e04ad8ac7ab04601a745a8" ma:taxonomyFieldName="MaximoLocation" ma:displayName="Maximo Location" ma:default="" ma:fieldId="{851d6bad-d0e0-4ad8-ac7a-b04601a745a8}" ma:taxonomyMulti="true" ma:sspId="bdbc0980-0e5f-437a-8e71-65c9adac9755" ma:termSetId="57587bd5-dce4-424c-b023-7647c5af864a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na949a348f9b46608946a7a6f851c2a3" ma:index="33" nillable="true" ma:taxonomy="true" ma:internalName="na949a348f9b46608946a7a6f851c2a3" ma:taxonomyFieldName="DocumentScope" ma:displayName="Document Scope" ma:default="" ma:fieldId="{7a949a34-8f9b-4660-8946-a7a6f851c2a3}" ma:taxonomyMulti="true" ma:sspId="bdbc0980-0e5f-437a-8e71-65c9adac9755" ma:termSetId="ca285154-ab38-4d43-81ab-c9b951bf901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p1828e96ea854ee69bcc6b9a21812200" ma:index="35" nillable="true" ma:taxonomy="true" ma:internalName="p1828e96ea854ee69bcc6b9a21812200" ma:taxonomyFieldName="ProjectID" ma:displayName="Project ID" ma:default="" ma:fieldId="{91828e96-ea85-4ee6-9bcc-6b9a21812200}" ma:sspId="bdbc0980-0e5f-437a-8e71-65c9adac9755" ma:termSetId="36e2c669-9ce8-4285-b517-20c4c40129a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RWDImageGeolocation" ma:index="41" nillable="true" ma:displayName="Picture GPS Location" ma:hidden="true" ma:internalName="TRWDImageGeolocation" ma:readOnly="fals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247202-ad1c-4d25-aed3-c51cf5990108" elementFormDefault="qualified">
    <xsd:import namespace="http://schemas.microsoft.com/office/2006/documentManagement/types"/>
    <xsd:import namespace="http://schemas.microsoft.com/office/infopath/2007/PartnerControls"/>
    <xsd:element name="TaxKeywordTaxHTField" ma:index="29" nillable="true" ma:taxonomy="true" ma:internalName="TaxKeywordTaxHTField" ma:taxonomyFieldName="TaxKeyword" ma:displayName="Enterprise Keywords" ma:fieldId="{23f27201-bee3-471e-b2e7-b64fd8b7ca38}" ma:taxonomyMulti="true" ma:sspId="ebb83991-f3e5-477c-9351-8039d7c8db5b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55600a-c592-4860-9cd1-f510f792b5be" elementFormDefault="qualified">
    <xsd:import namespace="http://schemas.microsoft.com/office/2006/documentManagement/types"/>
    <xsd:import namespace="http://schemas.microsoft.com/office/infopath/2007/PartnerControls"/>
    <xsd:element name="CWRMItemUniqueId" ma:index="19" nillable="true" ma:displayName="Content ID" ma:description="A universally unique identifier assigned to the item." ma:hidden="true" ma:internalName="CWRMItemUniqueId" ma:readOnly="true">
      <xsd:simpleType>
        <xsd:restriction base="dms:Text"/>
      </xsd:simpleType>
    </xsd:element>
    <xsd:element name="CWRMItemRecordState" ma:index="20" nillable="true" ma:displayName="Record State" ma:description="The current state of this item as it pertains to records management." ma:hidden="true" ma:internalName="CWRMItemRecordState" ma:readOnly="true">
      <xsd:simpleType>
        <xsd:restriction base="dms:Text"/>
      </xsd:simpleType>
    </xsd:element>
    <xsd:element name="CWRMItemRecordCategory" ma:index="21" nillable="true" ma:displayName="Record Category" ma:description="Identifies the current record category for the item." ma:hidden="true" ma:internalName="CWRMItemRecordCategory" ma:readOnly="true">
      <xsd:simpleType>
        <xsd:restriction base="dms:Text"/>
      </xsd:simpleType>
    </xsd:element>
    <xsd:element name="CWRMItemRecordClassificationTaxHTField0" ma:index="25" nillable="true" ma:taxonomy="true" ma:internalName="CWRMItemRecordClassificationTaxHTField0" ma:taxonomyFieldName="CWRMItemRecordClassification" ma:displayName="Record Classification" ma:readOnly="false" ma:fieldId="{e94be97f-fb02-4deb-9c3d-6d978a059d35}" ma:sspId="bdbc0980-0e5f-437a-8e71-65c9adac9755" ma:termSetId="47ed6046-0d9a-407e-a70c-55f51406de5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CWRMItemRecordStatus" ma:index="32" nillable="true" ma:displayName="Record Status" ma:description="The current status of this item as it pertains to records management." ma:hidden="true" ma:internalName="CWRMItemRecordStatus" ma:readOnly="true">
      <xsd:simpleType>
        <xsd:restriction base="dms:Text"/>
      </xsd:simpleType>
    </xsd:element>
    <xsd:element name="CWRMItemRecordDeclaredDate" ma:index="34" nillable="true" ma:displayName="Record Declared Date" ma:description="The date and time that the item was declared a record." ma:hidden="true" ma:internalName="CWRMItemRecordDeclaredDate" ma:readOnly="true">
      <xsd:simpleType>
        <xsd:restriction base="dms:DateTime"/>
      </xsd:simpleType>
    </xsd:element>
    <xsd:element name="CWRMItemRecordVital" ma:index="36" nillable="true" ma:displayName="Record Vital" ma:description="Indicates if this item is considered vital to the organization." ma:hidden="true" ma:internalName="CWRMItemRecordVital" ma:readOnly="true">
      <xsd:simpleType>
        <xsd:restriction base="dms:Boolean"/>
      </xsd:simpleType>
    </xsd:element>
    <xsd:element name="CWRMItemRecordData" ma:index="37" nillable="true" ma:displayName="Record Data" ma:description="Contains system specific record data for the item." ma:hidden="true" ma:internalName="CWRMItemRecordData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3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6F7C617-71E5-4040-A613-2A258995D3A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627D31E-321A-4B75-801F-C3D1AAFA6B9D}">
  <ds:schemaRefs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4201694d-7d7e-4804-87c6-d06f06b95227"/>
    <ds:schemaRef ds:uri="http://purl.org/dc/dcmitype/"/>
    <ds:schemaRef ds:uri="a26e802a-fbf7-46ee-b9ad-d2d2df8b1be5"/>
    <ds:schemaRef ds:uri="http://schemas.microsoft.com/office/2006/metadata/properties"/>
    <ds:schemaRef ds:uri="http://www.w3.org/XML/1998/namespace"/>
    <ds:schemaRef ds:uri="http://purl.org/dc/terms/"/>
    <ds:schemaRef ds:uri="1e22121a-90ab-4b8c-82ff-a583c8d290a9"/>
    <ds:schemaRef ds:uri="4fa604f7-d874-4a09-86da-f13db610e124"/>
    <ds:schemaRef ds:uri="9d55600a-c592-4860-9cd1-f510f792b5be"/>
    <ds:schemaRef ds:uri="41247202-ad1c-4d25-aed3-c51cf5990108"/>
  </ds:schemaRefs>
</ds:datastoreItem>
</file>

<file path=customXml/itemProps3.xml><?xml version="1.0" encoding="utf-8"?>
<ds:datastoreItem xmlns:ds="http://schemas.openxmlformats.org/officeDocument/2006/customXml" ds:itemID="{DA077F42-2B62-4E8B-B697-39C8E75A4680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744D9F9A-488C-4EAF-8D4B-30E6ED5DC249}">
  <ds:schemaRefs>
    <ds:schemaRef ds:uri="Microsoft.SharePoint.Taxonomy.ContentTypeSync"/>
  </ds:schemaRefs>
</ds:datastoreItem>
</file>

<file path=customXml/itemProps5.xml><?xml version="1.0" encoding="utf-8"?>
<ds:datastoreItem xmlns:ds="http://schemas.openxmlformats.org/officeDocument/2006/customXml" ds:itemID="{007A3DA4-85FA-4942-87FF-C2D7D6E9762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fa604f7-d874-4a09-86da-f13db610e124"/>
    <ds:schemaRef ds:uri="41247202-ad1c-4d25-aed3-c51cf5990108"/>
    <ds:schemaRef ds:uri="9d55600a-c592-4860-9cd1-f510f792b5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d818a6e5-f112-4f42-98b4-023ff7287550}" enabled="1" method="Standard" siteId="{c9de0af1-361b-42ae-ace3-ab4cea6cb8dc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PROPOSAL FORM EXHIBIT A</vt:lpstr>
      <vt:lpstr>'PROPOSAL FORM EXHIBIT A'!Print_Area</vt:lpstr>
    </vt:vector>
  </TitlesOfParts>
  <Company>Freese and Nichols,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IPL Construction Specification 00301 Proposal Exhibit A DECEMBER 2024</dc:title>
  <dc:creator>ncl</dc:creator>
  <cp:keywords/>
  <cp:lastModifiedBy>Claire Killough</cp:lastModifiedBy>
  <cp:lastPrinted>2026-02-06T20:38:01Z</cp:lastPrinted>
  <dcterms:created xsi:type="dcterms:W3CDTF">2002-08-21T17:25:35Z</dcterms:created>
  <dcterms:modified xsi:type="dcterms:W3CDTF">2026-02-11T14:01:40Z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0x01010088AB982F0A688043AD3318A50537A87B00B32E2D403B286242B3A9F4E32A2C7DE3</vt:lpwstr>
  </property>
  <property fmtid="{D5CDD505-2E9C-101B-9397-08002B2CF9AE}" pid="3" name="TaxKeyword">
    <vt:lpwstr/>
  </property>
  <property fmtid="{D5CDD505-2E9C-101B-9397-08002B2CF9AE}" pid="4" name="M_Asset">
    <vt:lpwstr/>
  </property>
  <property fmtid="{D5CDD505-2E9C-101B-9397-08002B2CF9AE}" pid="5" name="BidPkg">
    <vt:lpwstr/>
  </property>
  <property fmtid="{D5CDD505-2E9C-101B-9397-08002B2CF9AE}" pid="6" name="IPL Author">
    <vt:lpwstr/>
  </property>
  <property fmtid="{D5CDD505-2E9C-101B-9397-08002B2CF9AE}" pid="7" name="IPL Document Type">
    <vt:lpwstr>378;#Reference Standards - Construction|bacdfa28-acb3-4ee3-b6db-2d5db7d793ec</vt:lpwstr>
  </property>
  <property fmtid="{D5CDD505-2E9C-101B-9397-08002B2CF9AE}" pid="8" name="M_Location">
    <vt:lpwstr/>
  </property>
  <property fmtid="{D5CDD505-2E9C-101B-9397-08002B2CF9AE}" pid="9" name="Contract ID">
    <vt:lpwstr/>
  </property>
  <property fmtid="{D5CDD505-2E9C-101B-9397-08002B2CF9AE}" pid="10" name="_dlc_DocIdItemGuid">
    <vt:lpwstr>a4975a08-2f19-406d-820c-2ddb58a3c113</vt:lpwstr>
  </property>
  <property fmtid="{D5CDD505-2E9C-101B-9397-08002B2CF9AE}" pid="11" name="Spec Division">
    <vt:lpwstr>Div 00</vt:lpwstr>
  </property>
  <property fmtid="{D5CDD505-2E9C-101B-9397-08002B2CF9AE}" pid="12" name="Specification_No">
    <vt:lpwstr>00301</vt:lpwstr>
  </property>
  <property fmtid="{D5CDD505-2E9C-101B-9397-08002B2CF9AE}" pid="13" name="Doc Edit Status">
    <vt:lpwstr>3-Edits Pending</vt:lpwstr>
  </property>
  <property fmtid="{D5CDD505-2E9C-101B-9397-08002B2CF9AE}" pid="14" name="Specifier">
    <vt:lpwstr>Veach</vt:lpwstr>
  </property>
  <property fmtid="{D5CDD505-2E9C-101B-9397-08002B2CF9AE}" pid="15" name="c3a4ab400a2746b287f8b6fab49460c8">
    <vt:lpwstr/>
  </property>
  <property fmtid="{D5CDD505-2E9C-101B-9397-08002B2CF9AE}" pid="16" name="p0c0fea5a0f340d4a587f86666d5864d">
    <vt:lpwstr/>
  </property>
  <property fmtid="{D5CDD505-2E9C-101B-9397-08002B2CF9AE}" pid="17" name="IPL_Owner2">
    <vt:lpwstr/>
  </property>
  <property fmtid="{D5CDD505-2E9C-101B-9397-08002B2CF9AE}" pid="18" name="Attorney">
    <vt:lpwstr/>
  </property>
  <property fmtid="{D5CDD505-2E9C-101B-9397-08002B2CF9AE}" pid="19" name="h0a1901a56b1404b9ef650d28654ac4c">
    <vt:lpwstr/>
  </property>
  <property fmtid="{D5CDD505-2E9C-101B-9397-08002B2CF9AE}" pid="20" name="ROE_x0020_Status">
    <vt:lpwstr/>
  </property>
  <property fmtid="{D5CDD505-2E9C-101B-9397-08002B2CF9AE}" pid="21" name="p8553eaa4c5f499c9114c75a13b8ecec">
    <vt:lpwstr/>
  </property>
  <property fmtid="{D5CDD505-2E9C-101B-9397-08002B2CF9AE}" pid="22" name="IPL_Owner1">
    <vt:lpwstr/>
  </property>
  <property fmtid="{D5CDD505-2E9C-101B-9397-08002B2CF9AE}" pid="23" name="ROE Status">
    <vt:lpwstr/>
  </property>
  <property fmtid="{D5CDD505-2E9C-101B-9397-08002B2CF9AE}" pid="24" name="Work OrderTaxHTField0">
    <vt:lpwstr/>
  </property>
  <property fmtid="{D5CDD505-2E9C-101B-9397-08002B2CF9AE}" pid="25" name="ob1779f8a05045bdbb02b5ac63dcab35">
    <vt:lpwstr/>
  </property>
  <property fmtid="{D5CDD505-2E9C-101B-9397-08002B2CF9AE}" pid="26" name="a494157d48bc4fd2ad230cba8e51d637">
    <vt:lpwstr/>
  </property>
  <property fmtid="{D5CDD505-2E9C-101B-9397-08002B2CF9AE}" pid="27" name="Contract IDTaxHTField0">
    <vt:lpwstr/>
  </property>
  <property fmtid="{D5CDD505-2E9C-101B-9397-08002B2CF9AE}" pid="28" name="i91887d3ea59467e9cffb0bef4becdba">
    <vt:lpwstr/>
  </property>
  <property fmtid="{D5CDD505-2E9C-101B-9397-08002B2CF9AE}" pid="29" name="C_Specification">
    <vt:lpwstr>36;#00301|19a32a4c-9cea-4e3b-b2bf-00b4fc6df550</vt:lpwstr>
  </property>
  <property fmtid="{D5CDD505-2E9C-101B-9397-08002B2CF9AE}" pid="30" name="Order">
    <vt:r8>5300</vt:r8>
  </property>
  <property fmtid="{D5CDD505-2E9C-101B-9397-08002B2CF9AE}" pid="31" name="xd_Signature">
    <vt:bool>false</vt:bool>
  </property>
  <property fmtid="{D5CDD505-2E9C-101B-9397-08002B2CF9AE}" pid="32" name="xd_ProgID">
    <vt:lpwstr/>
  </property>
  <property fmtid="{D5CDD505-2E9C-101B-9397-08002B2CF9AE}" pid="33" name="TemplateUrl">
    <vt:lpwstr/>
  </property>
  <property fmtid="{D5CDD505-2E9C-101B-9397-08002B2CF9AE}" pid="34" name="Form_ID">
    <vt:lpwstr/>
  </property>
  <property fmtid="{D5CDD505-2E9C-101B-9397-08002B2CF9AE}" pid="35" name="TRWDDocumentClassification">
    <vt:lpwstr>410</vt:lpwstr>
  </property>
  <property fmtid="{D5CDD505-2E9C-101B-9397-08002B2CF9AE}" pid="36" name="IPL_Project_Code">
    <vt:lpwstr>DP04</vt:lpwstr>
  </property>
  <property fmtid="{D5CDD505-2E9C-101B-9397-08002B2CF9AE}" pid="37" name="C_Draw_No">
    <vt:lpwstr>N/A</vt:lpwstr>
  </property>
  <property fmtid="{D5CDD505-2E9C-101B-9397-08002B2CF9AE}" pid="38" name="C_Detail">
    <vt:lpwstr>N/A</vt:lpwstr>
  </property>
  <property fmtid="{D5CDD505-2E9C-101B-9397-08002B2CF9AE}" pid="39" name="i6cb305fb8c34227b78c6b8af93b367c">
    <vt:lpwstr>00301|19a32a4c-9cea-4e3b-b2bf-00b4fc6df550</vt:lpwstr>
  </property>
  <property fmtid="{D5CDD505-2E9C-101B-9397-08002B2CF9AE}" pid="40" name="IPL Document TypeTaxHTField0">
    <vt:lpwstr>Reference Standards - Construction|bacdfa28-acb3-4ee3-b6db-2d5db7d793ec</vt:lpwstr>
  </property>
  <property fmtid="{D5CDD505-2E9C-101B-9397-08002B2CF9AE}" pid="41" name="WorkingDocument">
    <vt:bool>false</vt:bool>
  </property>
  <property fmtid="{D5CDD505-2E9C-101B-9397-08002B2CF9AE}" pid="42" name="IPL AuthorTaxHTField0">
    <vt:lpwstr/>
  </property>
  <property fmtid="{D5CDD505-2E9C-101B-9397-08002B2CF9AE}" pid="43" name="MaximoLocation">
    <vt:lpwstr/>
  </property>
  <property fmtid="{D5CDD505-2E9C-101B-9397-08002B2CF9AE}" pid="44" name="DEPT">
    <vt:lpwstr/>
  </property>
  <property fmtid="{D5CDD505-2E9C-101B-9397-08002B2CF9AE}" pid="45" name="DocumentScope">
    <vt:lpwstr/>
  </property>
  <property fmtid="{D5CDD505-2E9C-101B-9397-08002B2CF9AE}" pid="46" name="Closeout Status">
    <vt:lpwstr>Ready for QC</vt:lpwstr>
  </property>
  <property fmtid="{D5CDD505-2E9C-101B-9397-08002B2CF9AE}" pid="47" name="g27d389041744be6b948dae8a350a7a5">
    <vt:lpwstr/>
  </property>
  <property fmtid="{D5CDD505-2E9C-101B-9397-08002B2CF9AE}" pid="48" name="Asset Numbers">
    <vt:lpwstr/>
  </property>
  <property fmtid="{D5CDD505-2E9C-101B-9397-08002B2CF9AE}" pid="49" name="Work Order">
    <vt:lpwstr/>
  </property>
  <property fmtid="{D5CDD505-2E9C-101B-9397-08002B2CF9AE}" pid="50" name="CWRMItemRecordClassification">
    <vt:lpwstr>387</vt:lpwstr>
  </property>
  <property fmtid="{D5CDD505-2E9C-101B-9397-08002B2CF9AE}" pid="51" name="MediaServiceImageTags">
    <vt:lpwstr/>
  </property>
  <property fmtid="{D5CDD505-2E9C-101B-9397-08002B2CF9AE}" pid="52" name="Document_x0020_Type">
    <vt:lpwstr/>
  </property>
  <property fmtid="{D5CDD505-2E9C-101B-9397-08002B2CF9AE}" pid="53" name="Document Type">
    <vt:lpwstr/>
  </property>
</Properties>
</file>