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autoCompressPictures="0"/>
  <mc:AlternateContent xmlns:mc="http://schemas.openxmlformats.org/markup-compatibility/2006">
    <mc:Choice Requires="x15">
      <x15ac:absPath xmlns:x15ac="http://schemas.microsoft.com/office/spreadsheetml/2010/11/ac" url="H:\USERS\Purchasing\WPDOCS\BIDS\26 2025 2026\26-0180-RFP Banking Services (2) Contracts\Advertisement Docs\"/>
    </mc:Choice>
  </mc:AlternateContent>
  <xr:revisionPtr revIDLastSave="0" documentId="8_{A265427B-820D-4B85-A713-348ADAAB9EFD}" xr6:coauthVersionLast="47" xr6:coauthVersionMax="47" xr10:uidLastSave="{00000000-0000-0000-0000-000000000000}"/>
  <bookViews>
    <workbookView xWindow="-52710" yWindow="405" windowWidth="21600" windowHeight="14445" xr2:uid="{00000000-000D-0000-FFFF-FFFF00000000}"/>
  </bookViews>
  <sheets>
    <sheet name="Board" sheetId="2" r:id="rId1"/>
    <sheet name="Clerk "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3" l="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G7" i="2" l="1"/>
  <c r="H7" i="2" s="1"/>
  <c r="A8" i="2"/>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G55" i="3"/>
  <c r="H55" i="3" s="1"/>
  <c r="G56" i="3"/>
  <c r="H56" i="3" s="1"/>
  <c r="G57" i="3"/>
  <c r="H57" i="3" s="1"/>
  <c r="G58" i="3"/>
  <c r="H58" i="3" s="1"/>
  <c r="G59" i="3"/>
  <c r="H59" i="3" s="1"/>
  <c r="G60" i="3"/>
  <c r="H60" i="3" s="1"/>
  <c r="G61" i="3"/>
  <c r="H61" i="3" s="1"/>
  <c r="G62" i="3"/>
  <c r="H62" i="3" s="1"/>
  <c r="G63" i="3"/>
  <c r="H63" i="3" s="1"/>
  <c r="G64" i="3"/>
  <c r="H64" i="3" s="1"/>
  <c r="G65" i="3"/>
  <c r="H65" i="3" s="1"/>
  <c r="G66" i="3"/>
  <c r="H66" i="3" s="1"/>
  <c r="G67" i="3"/>
  <c r="H67" i="3" s="1"/>
  <c r="G68" i="3"/>
  <c r="H68" i="3" s="1"/>
  <c r="G69" i="3"/>
  <c r="H69" i="3" s="1"/>
  <c r="G70" i="3"/>
  <c r="H70" i="3" s="1"/>
  <c r="G71" i="3"/>
  <c r="H71" i="3" s="1"/>
  <c r="G72" i="3"/>
  <c r="H72" i="3" s="1"/>
  <c r="G73" i="3"/>
  <c r="H73" i="3" s="1"/>
  <c r="G74" i="3"/>
  <c r="H74" i="3" s="1"/>
  <c r="G75" i="3"/>
  <c r="H75" i="3" s="1"/>
  <c r="G76" i="3"/>
  <c r="H76" i="3" s="1"/>
  <c r="G77" i="3"/>
  <c r="H77" i="3" s="1"/>
  <c r="G7" i="3"/>
  <c r="H7" i="3" s="1"/>
  <c r="G8" i="3"/>
  <c r="H8" i="3" s="1"/>
  <c r="G9" i="3"/>
  <c r="H9" i="3" s="1"/>
  <c r="G10" i="3"/>
  <c r="H10" i="3" s="1"/>
  <c r="G11" i="3"/>
  <c r="H11" i="3" s="1"/>
  <c r="G12" i="3"/>
  <c r="H12" i="3" s="1"/>
  <c r="G13" i="3"/>
  <c r="H13" i="3" s="1"/>
  <c r="G14" i="3"/>
  <c r="H14" i="3" s="1"/>
  <c r="G15" i="3"/>
  <c r="H15" i="3" s="1"/>
  <c r="G16" i="3"/>
  <c r="H16" i="3" s="1"/>
  <c r="G17" i="3"/>
  <c r="H17" i="3" s="1"/>
  <c r="G18" i="3"/>
  <c r="H18" i="3" s="1"/>
  <c r="G19" i="3"/>
  <c r="H19" i="3" s="1"/>
  <c r="G20" i="3"/>
  <c r="H20" i="3" s="1"/>
  <c r="G21" i="3"/>
  <c r="H21" i="3" s="1"/>
  <c r="G22" i="3"/>
  <c r="H22" i="3" s="1"/>
  <c r="G23" i="3"/>
  <c r="H23" i="3" s="1"/>
  <c r="G24" i="3"/>
  <c r="H24" i="3" s="1"/>
  <c r="G25" i="3"/>
  <c r="H25" i="3" s="1"/>
  <c r="G26" i="3"/>
  <c r="H26" i="3" s="1"/>
  <c r="G27" i="3"/>
  <c r="H27" i="3" s="1"/>
  <c r="G28" i="3"/>
  <c r="H28" i="3" s="1"/>
  <c r="G29" i="3"/>
  <c r="H29" i="3" s="1"/>
  <c r="G30" i="3"/>
  <c r="H30" i="3" s="1"/>
  <c r="G31" i="3"/>
  <c r="H31" i="3" s="1"/>
  <c r="G32" i="3"/>
  <c r="H32" i="3" s="1"/>
  <c r="G33" i="3"/>
  <c r="H33" i="3" s="1"/>
  <c r="G34" i="3"/>
  <c r="H34" i="3" s="1"/>
  <c r="G35" i="3"/>
  <c r="H35" i="3" s="1"/>
  <c r="G36" i="3"/>
  <c r="H36" i="3" s="1"/>
  <c r="G37" i="3"/>
  <c r="H37" i="3" s="1"/>
  <c r="G38" i="3"/>
  <c r="H38" i="3" s="1"/>
  <c r="G39" i="3"/>
  <c r="H39" i="3" s="1"/>
  <c r="G40" i="3"/>
  <c r="H40" i="3" s="1"/>
  <c r="G41" i="3"/>
  <c r="H41" i="3" s="1"/>
  <c r="G42" i="3"/>
  <c r="H42" i="3" s="1"/>
  <c r="G43" i="3"/>
  <c r="H43" i="3" s="1"/>
  <c r="G44" i="3"/>
  <c r="H44" i="3" s="1"/>
  <c r="G45" i="3"/>
  <c r="H45" i="3" s="1"/>
  <c r="G46" i="3"/>
  <c r="H46" i="3" s="1"/>
  <c r="G47" i="3"/>
  <c r="H47" i="3" s="1"/>
  <c r="G48" i="3"/>
  <c r="H48" i="3" s="1"/>
  <c r="G49" i="3"/>
  <c r="H49" i="3" s="1"/>
  <c r="G50" i="3"/>
  <c r="H50" i="3" s="1"/>
  <c r="G51" i="3"/>
  <c r="H51" i="3" s="1"/>
  <c r="G52" i="3"/>
  <c r="H52" i="3" s="1"/>
  <c r="G53" i="3"/>
  <c r="H53" i="3" s="1"/>
  <c r="G112" i="2"/>
  <c r="H112" i="2" s="1"/>
  <c r="G113" i="2"/>
  <c r="H113" i="2" s="1"/>
  <c r="G114" i="2"/>
  <c r="H114" i="2" s="1"/>
  <c r="G115" i="2"/>
  <c r="H115" i="2" s="1"/>
  <c r="G116" i="2"/>
  <c r="H116" i="2" s="1"/>
  <c r="G117" i="2"/>
  <c r="H117" i="2" s="1"/>
  <c r="G118" i="2"/>
  <c r="H118" i="2" s="1"/>
  <c r="G119" i="2"/>
  <c r="H119" i="2" s="1"/>
  <c r="G120" i="2"/>
  <c r="H120" i="2" s="1"/>
  <c r="G121" i="2"/>
  <c r="H121" i="2" s="1"/>
  <c r="G122" i="2"/>
  <c r="H122" i="2" s="1"/>
  <c r="G123" i="2"/>
  <c r="H123" i="2" s="1"/>
  <c r="G124" i="2"/>
  <c r="H124" i="2" s="1"/>
  <c r="G125" i="2"/>
  <c r="H125" i="2" s="1"/>
  <c r="G126" i="2"/>
  <c r="H126" i="2" s="1"/>
  <c r="G127" i="2"/>
  <c r="H127" i="2" s="1"/>
  <c r="G128" i="2"/>
  <c r="H128" i="2" s="1"/>
  <c r="G129" i="2"/>
  <c r="H129" i="2" s="1"/>
  <c r="G130" i="2"/>
  <c r="H130" i="2" s="1"/>
  <c r="G131" i="2"/>
  <c r="H131" i="2" s="1"/>
  <c r="G132" i="2"/>
  <c r="H132" i="2" s="1"/>
  <c r="G133" i="2"/>
  <c r="H133" i="2" s="1"/>
  <c r="G134" i="2"/>
  <c r="H134" i="2" s="1"/>
  <c r="G8" i="2"/>
  <c r="H8" i="2" s="1"/>
  <c r="G9" i="2"/>
  <c r="H9" i="2" s="1"/>
  <c r="G10" i="2"/>
  <c r="H10" i="2" s="1"/>
  <c r="G11" i="2"/>
  <c r="H11" i="2" s="1"/>
  <c r="G12" i="2"/>
  <c r="H12" i="2" s="1"/>
  <c r="G13" i="2"/>
  <c r="H13" i="2" s="1"/>
  <c r="G14" i="2"/>
  <c r="H14" i="2" s="1"/>
  <c r="G15" i="2"/>
  <c r="H15" i="2" s="1"/>
  <c r="G16" i="2"/>
  <c r="H16" i="2" s="1"/>
  <c r="G17" i="2"/>
  <c r="H17" i="2" s="1"/>
  <c r="G18" i="2"/>
  <c r="H18" i="2" s="1"/>
  <c r="G19" i="2"/>
  <c r="H19" i="2" s="1"/>
  <c r="G20" i="2"/>
  <c r="H20" i="2" s="1"/>
  <c r="G21" i="2"/>
  <c r="H21" i="2" s="1"/>
  <c r="G22" i="2"/>
  <c r="H22" i="2" s="1"/>
  <c r="G23" i="2"/>
  <c r="H23" i="2" s="1"/>
  <c r="G24" i="2"/>
  <c r="H24" i="2" s="1"/>
  <c r="G25" i="2"/>
  <c r="H25" i="2" s="1"/>
  <c r="G26" i="2"/>
  <c r="H26" i="2" s="1"/>
  <c r="G27" i="2"/>
  <c r="H27" i="2" s="1"/>
  <c r="G28" i="2"/>
  <c r="H28" i="2" s="1"/>
  <c r="G29" i="2"/>
  <c r="H29" i="2" s="1"/>
  <c r="G30" i="2"/>
  <c r="H30" i="2" s="1"/>
  <c r="G31" i="2"/>
  <c r="H31" i="2" s="1"/>
  <c r="G32" i="2"/>
  <c r="H32" i="2" s="1"/>
  <c r="G33" i="2"/>
  <c r="H33" i="2" s="1"/>
  <c r="G34" i="2"/>
  <c r="H34" i="2" s="1"/>
  <c r="G35" i="2"/>
  <c r="H35" i="2" s="1"/>
  <c r="G36" i="2"/>
  <c r="H36" i="2" s="1"/>
  <c r="G37" i="2"/>
  <c r="H37" i="2" s="1"/>
  <c r="G38" i="2"/>
  <c r="H38" i="2" s="1"/>
  <c r="G39" i="2"/>
  <c r="H39" i="2" s="1"/>
  <c r="G40" i="2"/>
  <c r="H40" i="2" s="1"/>
  <c r="G41" i="2"/>
  <c r="H41" i="2" s="1"/>
  <c r="G42" i="2"/>
  <c r="H42" i="2" s="1"/>
  <c r="G43" i="2"/>
  <c r="H43" i="2" s="1"/>
  <c r="G44" i="2"/>
  <c r="H44" i="2" s="1"/>
  <c r="G45" i="2"/>
  <c r="H45" i="2" s="1"/>
  <c r="G46" i="2"/>
  <c r="H46" i="2" s="1"/>
  <c r="G47" i="2"/>
  <c r="H47" i="2" s="1"/>
  <c r="G48" i="2"/>
  <c r="H48" i="2" s="1"/>
  <c r="G49" i="2"/>
  <c r="H49" i="2" s="1"/>
  <c r="G50" i="2"/>
  <c r="H50" i="2" s="1"/>
  <c r="G51" i="2"/>
  <c r="H51" i="2" s="1"/>
  <c r="G52" i="2"/>
  <c r="H52" i="2" s="1"/>
  <c r="G53" i="2"/>
  <c r="H53" i="2" s="1"/>
  <c r="G54" i="2"/>
  <c r="H54" i="2" s="1"/>
  <c r="G55" i="2"/>
  <c r="H55" i="2" s="1"/>
  <c r="G56" i="2"/>
  <c r="H56" i="2" s="1"/>
  <c r="G57" i="2"/>
  <c r="H57" i="2" s="1"/>
  <c r="G58" i="2"/>
  <c r="H58" i="2" s="1"/>
  <c r="G59" i="2"/>
  <c r="H59" i="2" s="1"/>
  <c r="G60" i="2"/>
  <c r="H60" i="2" s="1"/>
  <c r="G61" i="2"/>
  <c r="H61" i="2" s="1"/>
  <c r="G62" i="2"/>
  <c r="H62" i="2" s="1"/>
  <c r="G63" i="2"/>
  <c r="H63" i="2" s="1"/>
  <c r="G64" i="2"/>
  <c r="H64" i="2" s="1"/>
  <c r="G65" i="2"/>
  <c r="H65" i="2" s="1"/>
  <c r="G66" i="2"/>
  <c r="H66" i="2" s="1"/>
  <c r="G67" i="2"/>
  <c r="H67" i="2" s="1"/>
  <c r="G68" i="2"/>
  <c r="H68" i="2" s="1"/>
  <c r="G69" i="2"/>
  <c r="H69" i="2" s="1"/>
  <c r="G70" i="2"/>
  <c r="H70" i="2" s="1"/>
  <c r="G71" i="2"/>
  <c r="H71" i="2" s="1"/>
  <c r="G72" i="2"/>
  <c r="H72" i="2" s="1"/>
  <c r="G73" i="2"/>
  <c r="H73" i="2" s="1"/>
  <c r="G74" i="2"/>
  <c r="H74" i="2" s="1"/>
  <c r="G75" i="2"/>
  <c r="H75" i="2" s="1"/>
  <c r="G76" i="2"/>
  <c r="H76" i="2" s="1"/>
  <c r="G77" i="2"/>
  <c r="H77" i="2" s="1"/>
  <c r="G78" i="2"/>
  <c r="H78" i="2" s="1"/>
  <c r="G79" i="2"/>
  <c r="H79" i="2" s="1"/>
  <c r="G80" i="2"/>
  <c r="H80" i="2" s="1"/>
  <c r="G81" i="2"/>
  <c r="H81" i="2" s="1"/>
  <c r="G82" i="2"/>
  <c r="H82" i="2" s="1"/>
  <c r="G83" i="2"/>
  <c r="H83" i="2" s="1"/>
  <c r="G84" i="2"/>
  <c r="H84" i="2" s="1"/>
  <c r="G85" i="2"/>
  <c r="H85" i="2" s="1"/>
  <c r="G86" i="2"/>
  <c r="H86" i="2" s="1"/>
  <c r="G87" i="2"/>
  <c r="H87" i="2" s="1"/>
  <c r="G88" i="2"/>
  <c r="H88" i="2" s="1"/>
  <c r="G89" i="2"/>
  <c r="H89" i="2" s="1"/>
  <c r="G90" i="2"/>
  <c r="H90" i="2" s="1"/>
  <c r="G91" i="2"/>
  <c r="H91" i="2" s="1"/>
  <c r="G92" i="2"/>
  <c r="H92" i="2" s="1"/>
  <c r="G93" i="2"/>
  <c r="H93" i="2" s="1"/>
  <c r="G94" i="2"/>
  <c r="H94" i="2" s="1"/>
  <c r="G95" i="2"/>
  <c r="H95" i="2" s="1"/>
  <c r="G96" i="2"/>
  <c r="H96" i="2" s="1"/>
  <c r="G97" i="2"/>
  <c r="H97" i="2" s="1"/>
  <c r="G98" i="2"/>
  <c r="H98" i="2" s="1"/>
  <c r="G99" i="2"/>
  <c r="H99" i="2" s="1"/>
  <c r="G100" i="2"/>
  <c r="H100" i="2" s="1"/>
  <c r="G101" i="2"/>
  <c r="H101" i="2" s="1"/>
  <c r="G102" i="2"/>
  <c r="H102" i="2" s="1"/>
  <c r="G103" i="2"/>
  <c r="H103" i="2" s="1"/>
  <c r="G104" i="2"/>
  <c r="H104" i="2" s="1"/>
  <c r="G105" i="2"/>
  <c r="H105" i="2" s="1"/>
  <c r="G106" i="2"/>
  <c r="H106" i="2" s="1"/>
  <c r="G107" i="2"/>
  <c r="H107" i="2" s="1"/>
  <c r="G108" i="2"/>
  <c r="H108" i="2" s="1"/>
  <c r="G109" i="2"/>
  <c r="H109" i="2" s="1"/>
  <c r="G110" i="2"/>
  <c r="H110" i="2" s="1"/>
  <c r="H78" i="3" l="1"/>
  <c r="H79" i="3"/>
  <c r="H135" i="2"/>
  <c r="H136" i="2"/>
  <c r="H81" i="3" l="1"/>
  <c r="H138" i="2"/>
</calcChain>
</file>

<file path=xl/sharedStrings.xml><?xml version="1.0" encoding="utf-8"?>
<sst xmlns="http://schemas.openxmlformats.org/spreadsheetml/2006/main" count="340" uniqueCount="137">
  <si>
    <t>BANK NAME:</t>
  </si>
  <si>
    <t>CURRENT SERVICE DESCRIPTION</t>
  </si>
  <si>
    <t>NON INCUMBENT BANK EQUIVALENT;
ADDITIONAL SERVICES</t>
  </si>
  <si>
    <t>CHARGE BASIS</t>
  </si>
  <si>
    <t>PROPOSED PRICE</t>
  </si>
  <si>
    <r>
      <t xml:space="preserve">ESTIMATED MONTHLY VOLUME
</t>
    </r>
    <r>
      <rPr>
        <b/>
        <sz val="11"/>
        <rFont val="Calibri"/>
        <family val="2"/>
      </rPr>
      <t>*Total of all accounts</t>
    </r>
  </si>
  <si>
    <t>MONTHLY COST</t>
  </si>
  <si>
    <t xml:space="preserve">ACCOUNT MAINTENANCE W/ CHK RETURN        </t>
  </si>
  <si>
    <t>Account</t>
  </si>
  <si>
    <t xml:space="preserve">ACCT MAINTENANCE                         </t>
  </si>
  <si>
    <t xml:space="preserve">ACH AUTHORIZATION INVESTIGATION          </t>
  </si>
  <si>
    <t>Item</t>
  </si>
  <si>
    <t xml:space="preserve">ACH FRAUD FILTER REVIEW - ITEM           </t>
  </si>
  <si>
    <t xml:space="preserve">ACH FRAUD FILTER REVIEW MONTHLY BASE          </t>
  </si>
  <si>
    <t xml:space="preserve">ACH FRAUD FILTER STOP MONTHLY BASE          </t>
  </si>
  <si>
    <t xml:space="preserve">ACH FUTURE DATED ITEM                    </t>
  </si>
  <si>
    <t xml:space="preserve">ACH MONTHLY BASE                         </t>
  </si>
  <si>
    <t xml:space="preserve">ACH NOC - ELECTRONIC                     </t>
  </si>
  <si>
    <t xml:space="preserve">ACH ORIGINATED - ADDENDA REC             </t>
  </si>
  <si>
    <t xml:space="preserve">ACH PERFECT RECEIVABLES - ADDENDA        </t>
  </si>
  <si>
    <t xml:space="preserve">ACH PERFECT RECEIVABLES - ITEM           </t>
  </si>
  <si>
    <t xml:space="preserve">ACH RECEIVED ADDENDA                     </t>
  </si>
  <si>
    <t xml:space="preserve">ACH RECEIVED ITEM                        </t>
  </si>
  <si>
    <t xml:space="preserve">ACH RETURN ADMIN -ELECTRONIC             </t>
  </si>
  <si>
    <t xml:space="preserve">ACH RETURN ITEM-ELECTRONIC               </t>
  </si>
  <si>
    <t xml:space="preserve">ACH RETURN UNAUTHORIZED -ELECTRONIC      </t>
  </si>
  <si>
    <t xml:space="preserve">ACH RETURN UNAUTHORIZED QUALITY FEE      </t>
  </si>
  <si>
    <t xml:space="preserve">ACH SAME DAY                             </t>
  </si>
  <si>
    <t xml:space="preserve">ACH SPECIAL INVESTIGATION                </t>
  </si>
  <si>
    <t xml:space="preserve">ACH SUBSCRIPTION PER CO ID               </t>
  </si>
  <si>
    <t xml:space="preserve">ACH TRANSMISSION CHARGE                  </t>
  </si>
  <si>
    <t xml:space="preserve">ACH/WIRE PERFECT RECEIVABLE-MONTHLY BASE      </t>
  </si>
  <si>
    <t xml:space="preserve">ARP AGED ISSUE RECORDS ON FILE-ITEM      </t>
  </si>
  <si>
    <t xml:space="preserve">ARP FULL RECON-ITEM                      </t>
  </si>
  <si>
    <t xml:space="preserve">ARP MONTHLY BASE - FULL                  </t>
  </si>
  <si>
    <t xml:space="preserve">ARP STMTS &amp; RPTS (CSV/EXCEL) / ITEM      </t>
  </si>
  <si>
    <t xml:space="preserve">ARP STMTS &amp; RPTS (CSV/EXCEL) BASE        </t>
  </si>
  <si>
    <t xml:space="preserve">BRANCH DEPOSIT                           </t>
  </si>
  <si>
    <t>Transaction</t>
  </si>
  <si>
    <t xml:space="preserve">BRANCH DEPOSIT POST VERIFY               </t>
  </si>
  <si>
    <t xml:space="preserve">CASH DEPOSITED IN WF BRANCH              </t>
  </si>
  <si>
    <t xml:space="preserve">CASH VAULT CURRENCY FURNISHED            </t>
  </si>
  <si>
    <t xml:space="preserve">CASH VAULT CURRENCY/COIN DEPOSITED       </t>
  </si>
  <si>
    <t xml:space="preserve">CASH VAULT DEP -  ADJUSTMENT             </t>
  </si>
  <si>
    <t xml:space="preserve">CASH VAULT DEPOSIT                       </t>
  </si>
  <si>
    <t xml:space="preserve">CASH VAULT ORDER - AUTOMATED             </t>
  </si>
  <si>
    <t xml:space="preserve">CHECK CASHING THRESHOLD MONTHLY BASE          </t>
  </si>
  <si>
    <t xml:space="preserve">CHECK DEPOSIT ADJUSTMENT                 </t>
  </si>
  <si>
    <t xml:space="preserve">CHECKS PAY TO INDIV BLOCK MONTHLY BASE        </t>
  </si>
  <si>
    <t xml:space="preserve">DDA CHECKS PAID                          </t>
  </si>
  <si>
    <t xml:space="preserve">DDA STMT W/IMAGE CLASSIC-MONTHLY BASE      </t>
  </si>
  <si>
    <t xml:space="preserve">DEBITS POSTED                            </t>
  </si>
  <si>
    <t xml:space="preserve">DEPOSITED CHECK                          </t>
  </si>
  <si>
    <t xml:space="preserve">DEPOSITED CHECK ON CANADIAN BANK         </t>
  </si>
  <si>
    <t xml:space="preserve">DESKTOP DEPOSIT MONTHLY BASE             </t>
  </si>
  <si>
    <t xml:space="preserve">DESKTOP DEPOSIT REPORT PER ITEM          </t>
  </si>
  <si>
    <t xml:space="preserve">DESKTOP DEPOSIT-DEPOSIT CREDITED         </t>
  </si>
  <si>
    <t xml:space="preserve">DESKTOP DEPOSIT-DEPOSITED ITEM           </t>
  </si>
  <si>
    <t xml:space="preserve">E-BOX MONTHLY MAINT (W/CROSS REF)        </t>
  </si>
  <si>
    <t xml:space="preserve">E-BOX PAYMENT                            </t>
  </si>
  <si>
    <t xml:space="preserve">E-BOX PAYMENT RETURN                     </t>
  </si>
  <si>
    <t xml:space="preserve">E-BOX PER TRANSMISSION FEE               </t>
  </si>
  <si>
    <t xml:space="preserve">E-BOX REPORTING PACKAGE MONTHLY BASE       </t>
  </si>
  <si>
    <t xml:space="preserve">ELECTRONIC CREDITS POSTED                </t>
  </si>
  <si>
    <t xml:space="preserve">ELECTRONIC DEPOSIT - DEP ADJUSTMENT      </t>
  </si>
  <si>
    <t xml:space="preserve">IFI MAINTENANCE PER PRODUCT              </t>
  </si>
  <si>
    <t xml:space="preserve">IFI PAID CHECKS - IMAGE                  </t>
  </si>
  <si>
    <t xml:space="preserve">MICR CHECK REJECTS OVER 2%               </t>
  </si>
  <si>
    <t xml:space="preserve">MISCELLANEOUS CREDITS POSTED             </t>
  </si>
  <si>
    <t xml:space="preserve">ONLINE ARP STMT &amp; RPTS MONTHLY BASE      </t>
  </si>
  <si>
    <t xml:space="preserve">ONLINE CHECK ISSUES-ITEM                 </t>
  </si>
  <si>
    <t xml:space="preserve">ONLINE EDI PMT DETAIL - ITEM             </t>
  </si>
  <si>
    <t xml:space="preserve">ONLINE EDI PMT DETAIL SUBSC MONTHLY BASE      </t>
  </si>
  <si>
    <t xml:space="preserve">ONLINE PAYMENTS BASE FEE                 </t>
  </si>
  <si>
    <t xml:space="preserve">ONLINE PAYMENTS BATCH RELEASE            </t>
  </si>
  <si>
    <t xml:space="preserve">ONLINE PAYMENTS NEXT DAY ITEM            </t>
  </si>
  <si>
    <t xml:space="preserve">OTC DEBIT BLOCK MONTHLY BASE             </t>
  </si>
  <si>
    <t xml:space="preserve">PAYEE VALIDATION STANDARD-ITEM           </t>
  </si>
  <si>
    <t xml:space="preserve">POS PAY CHECKS WITH NO ISSUE RECORD      </t>
  </si>
  <si>
    <t xml:space="preserve">POSITIVE PAY EXCEPTION CHECKS RETND      </t>
  </si>
  <si>
    <t xml:space="preserve">POSITIVE PAY EXCEPTION-ONLINE IMAGE      </t>
  </si>
  <si>
    <t xml:space="preserve">POSITIVE PAY EXCEPTIONS - ITEM           </t>
  </si>
  <si>
    <t xml:space="preserve">POSITIVE PAY MONTHLY BASE                </t>
  </si>
  <si>
    <t xml:space="preserve">POST VERIFY CASH DEPOSITED               </t>
  </si>
  <si>
    <t xml:space="preserve">PREMIUM INFO RPTG BASE PER ACCT          </t>
  </si>
  <si>
    <t xml:space="preserve">PYMT AUTH MAX CHECK MONTHLY BASE           </t>
  </si>
  <si>
    <t xml:space="preserve">RECOUPMENT MONTHLY                       </t>
  </si>
  <si>
    <t xml:space="preserve">REPORTING ITEMS LOADED                   </t>
  </si>
  <si>
    <t xml:space="preserve">RETN ITEM SUBSCRIPTION OPT DETL          </t>
  </si>
  <si>
    <t xml:space="preserve">RETN ITEM SUBSCRIPTION PER ACCT          </t>
  </si>
  <si>
    <t xml:space="preserve">RETURN ITEM - CHARGEBACK                 </t>
  </si>
  <si>
    <t xml:space="preserve">RETURN ITEM REDEPOSITED                  </t>
  </si>
  <si>
    <t xml:space="preserve">RETURN ITEM REPORTING PER ITEM           </t>
  </si>
  <si>
    <t xml:space="preserve">RETURN ITEM RETRIEVAL-IMAGE              </t>
  </si>
  <si>
    <t xml:space="preserve">RETURN ITEM SERVICE MONTHLY BASE           </t>
  </si>
  <si>
    <t xml:space="preserve">RETURN ITEM SINGLE ITEM PER ADVICE       </t>
  </si>
  <si>
    <t xml:space="preserve">RETURN ITEM SPECIAL INST MONTHLY BASE      </t>
  </si>
  <si>
    <t xml:space="preserve">RETURN ITEM SPECIAL INSTRUCTIONS         </t>
  </si>
  <si>
    <t xml:space="preserve">RETURN ITEM TRANS REPT PER TRANS         </t>
  </si>
  <si>
    <t xml:space="preserve">STOP PAYMENT - ONLINE                    </t>
  </si>
  <si>
    <t xml:space="preserve">SWEEP ACCOUNT POSITION REPORT            </t>
  </si>
  <si>
    <t xml:space="preserve">SWEEP STAGECOACH MUTUAL FND MONTHLY BASE      </t>
  </si>
  <si>
    <t xml:space="preserve">SWEEP STAGECOACH MUTUALFND ELECTNIC      </t>
  </si>
  <si>
    <t xml:space="preserve">WF CHK CASHED FOR NONACCT HOLDER         </t>
  </si>
  <si>
    <t xml:space="preserve">WF ELEC DEPOSIT-DEPOSITED ITEM           </t>
  </si>
  <si>
    <t xml:space="preserve">WF ELEC DEPOSIT-DEPOSITED ITEM ONUS      </t>
  </si>
  <si>
    <t xml:space="preserve">WIRE BOOK TRANSFER VANTAGE/API           </t>
  </si>
  <si>
    <t>Wire</t>
  </si>
  <si>
    <t xml:space="preserve">WIRE IN TO USA ACCT-USA DOMESTIC         </t>
  </si>
  <si>
    <t xml:space="preserve">WIRE OUT DOMESTIC VANTAGE/API            </t>
  </si>
  <si>
    <t xml:space="preserve">WIRE OUT XBDR USD VANTAGE/API            </t>
  </si>
  <si>
    <t xml:space="preserve">WIRE PERFECT RECEIVABLE USA ACCT         </t>
  </si>
  <si>
    <t xml:space="preserve">WIRE TEMPLATE ONLINE                     </t>
  </si>
  <si>
    <t xml:space="preserve">WIRE TEMPLATE STORAGE BASE               </t>
  </si>
  <si>
    <t xml:space="preserve">ZERO BALANCE MONTHLY BASE                </t>
  </si>
  <si>
    <t>TOTAL PROPOSED MONTHLY COST FOR CURRENT SERVICES VOLUMES</t>
  </si>
  <si>
    <t>TOTAL PROPOSED MONTHLY COST FOR ADDITIONAL SERVICES</t>
  </si>
  <si>
    <t>EARNINGS CREDIT RATE</t>
  </si>
  <si>
    <t>x.xx%</t>
  </si>
  <si>
    <t xml:space="preserve">ACH BLOCK/FRAUD FILTER STOP BASE         </t>
  </si>
  <si>
    <t xml:space="preserve">AVS EWS GUI ACCNT STATUS INQUIRY         </t>
  </si>
  <si>
    <t xml:space="preserve">AVS EWS GUI ACCT OWNER INQUIRY           </t>
  </si>
  <si>
    <t xml:space="preserve">AVS EWS GUI BASE                         </t>
  </si>
  <si>
    <t xml:space="preserve">RETURN ITEM SERVICE MTHLY BASE           </t>
  </si>
  <si>
    <t xml:space="preserve">RETURN ITEM SPECIAL INST MTHLY BASE      </t>
  </si>
  <si>
    <t>NON INCUMBENT BANK EQUIVALENT AND/OR
ADDITIONAL SERVICES</t>
  </si>
  <si>
    <t>EXTENDED TOTAL</t>
  </si>
  <si>
    <t>ITEM NO.</t>
  </si>
  <si>
    <t>GRAND TOTAL</t>
  </si>
  <si>
    <t>OTHER SERVICES AS REQUIRED BY THE PROPOSER, PLEASE ADD PRICE AND QUANTITY ESTIMATES BASED ON THE QUANTITIES ABOVE AND THE TERM OF THE AGREEMENT. PLEASE LIST AND ELABORATE IN YOUR PROPOSAL</t>
  </si>
  <si>
    <t>Price Page One of Two - Please see tabs at the bottom of this workbook</t>
  </si>
  <si>
    <t>Price Page Two of Two - Please see tabs at the bottom of this workbook</t>
  </si>
  <si>
    <t>CONTRACT NO: 26-0180-RFP</t>
  </si>
  <si>
    <t>CONTRACT TITLE: Banking Services Price Page for BCC</t>
  </si>
  <si>
    <t>CONTRACT TITLE: Banking Services for Clerk of the Circuit Court and Comptroller</t>
  </si>
  <si>
    <r>
      <t xml:space="preserve">Complete all applicable highlighted cells, and provide the earnings credit rate in the designated field at the bottom of the form.
The pricing offered will be an all-inclusive cost for your service, including all initial implementation/integration. 
Populate areas in Green. The stated quantities are estimates of the total quantities, and there is no guarantee of the number of services to be provided. All pricing stated shall be FOB Destination and inclusive of all fees and charges incurred to provide these services. In the event that an awarded service is no longer available or the Contractor no longer offers the service during the term of this contract, the Contractor shall provide an approved acceptable substitute service at a mutually acceptable negotiated price. The Contractor shall file a written request with the Purchasing Department and be granted approval to substitute services in writing before any substitution may be made.
</t>
    </r>
    <r>
      <rPr>
        <b/>
        <sz val="12"/>
        <color rgb="FF000000"/>
        <rFont val="Calibri"/>
        <family val="2"/>
      </rPr>
      <t>Options to exercise/end any service listed below will be agreed upon with a 30 day written notice at the County's sole discretion</t>
    </r>
    <r>
      <rPr>
        <sz val="12"/>
        <color indexed="8"/>
        <rFont val="Calibri"/>
        <family val="2"/>
      </rPr>
      <t xml:space="preserve">.
</t>
    </r>
  </si>
  <si>
    <r>
      <t xml:space="preserve">Complete all applicable highlighted cells, and provide the earnings credit rate in the designated field at the bottom of the form.
The pricing offered will be an all-inclusive cost for your service, including all initial implementation/integration. 
Populate areas in Green. The stated quantities are estimates of the total quantities, and there is no guarantee of the number of services to be provided. All pricing stated shall be FOB Destination and inclusive of all fees and charges incurred to provide these services. In the event that an awarded service is no longer available or the Contractor no longer offers the service during the term of this contract, the Contractor shall provide an approved acceptable substitute service at a mutually acceptable negotiated price. The Contractor shall file a written request with the Purchasing Department and be granted approval to substitute services in writing before any substitution may be made.
</t>
    </r>
    <r>
      <rPr>
        <b/>
        <sz val="12"/>
        <color rgb="FF000000"/>
        <rFont val="Calibri"/>
        <family val="2"/>
      </rPr>
      <t>Options to exercise/end any service listed below will be agreed upon with a 30-day written notice at the County's sole discretion.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</si>
</sst>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00000"/>
    <numFmt numFmtId="165" formatCode="&quot;$&quot;#,##0"/>
    <numFmt numFmtId="166" formatCode="&quot;$&quot;#,##0.00"/>
  </numFmts>
  <fonts count="13">
    <font>
      <sz val="12"/>
      <color indexed="8"/>
      <name val="Calibri"/>
    </font>
    <font>
      <sz val="12"/>
      <color indexed="8"/>
      <name val="Calibri"/>
    </font>
    <font>
      <b/>
      <sz val="11"/>
      <color theme="1"/>
      <name val="Helvetica Neue"/>
      <family val="2"/>
      <scheme val="minor"/>
    </font>
    <font>
      <b/>
      <u/>
      <sz val="11"/>
      <name val="Calibri"/>
      <family val="2"/>
    </font>
    <font>
      <b/>
      <sz val="11"/>
      <name val="Calibri"/>
      <family val="2"/>
    </font>
    <font>
      <sz val="11"/>
      <name val="Calibri"/>
      <family val="2"/>
    </font>
    <font>
      <sz val="10"/>
      <name val="Arial"/>
      <family val="2"/>
    </font>
    <font>
      <i/>
      <sz val="11"/>
      <color rgb="FFFF0000"/>
      <name val="Calibri"/>
      <family val="2"/>
    </font>
    <font>
      <sz val="12"/>
      <color indexed="8"/>
      <name val="Calibri"/>
      <family val="2"/>
    </font>
    <font>
      <b/>
      <sz val="12"/>
      <name val="Arial"/>
      <family val="2"/>
    </font>
    <font>
      <b/>
      <sz val="12"/>
      <color rgb="FFFF0000"/>
      <name val="Arial"/>
      <family val="2"/>
    </font>
    <font>
      <sz val="11"/>
      <color rgb="FFFF0000"/>
      <name val="Calibri"/>
      <family val="2"/>
    </font>
    <font>
      <b/>
      <sz val="12"/>
      <color rgb="FF000000"/>
      <name val="Calibri"/>
      <family val="2"/>
    </font>
  </fonts>
  <fills count="3">
    <fill>
      <patternFill patternType="none"/>
    </fill>
    <fill>
      <patternFill patternType="gray125"/>
    </fill>
    <fill>
      <patternFill patternType="solid">
        <fgColor rgb="FFEFFFEF"/>
        <bgColor indexed="64"/>
      </patternFill>
    </fill>
  </fills>
  <borders count="35">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style="medium">
        <color indexed="64"/>
      </bottom>
      <diagonal/>
    </border>
    <border>
      <left/>
      <right/>
      <top style="medium">
        <color indexed="23"/>
      </top>
      <bottom/>
      <diagonal/>
    </border>
    <border>
      <left/>
      <right/>
      <top style="medium">
        <color indexed="64"/>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23"/>
      </right>
      <top style="medium">
        <color indexed="23"/>
      </top>
      <bottom style="medium">
        <color indexed="23"/>
      </bottom>
      <diagonal/>
    </border>
    <border>
      <left style="medium">
        <color indexed="23"/>
      </left>
      <right style="medium">
        <color indexed="64"/>
      </right>
      <top style="medium">
        <color indexed="23"/>
      </top>
      <bottom style="medium">
        <color indexed="23"/>
      </bottom>
      <diagonal/>
    </border>
    <border>
      <left style="medium">
        <color indexed="64"/>
      </left>
      <right style="medium">
        <color indexed="23"/>
      </right>
      <top style="medium">
        <color indexed="23"/>
      </top>
      <bottom style="medium">
        <color indexed="64"/>
      </bottom>
      <diagonal/>
    </border>
    <border>
      <left style="medium">
        <color indexed="23"/>
      </left>
      <right/>
      <top style="medium">
        <color indexed="23"/>
      </top>
      <bottom style="medium">
        <color indexed="64"/>
      </bottom>
      <diagonal/>
    </border>
    <border>
      <left/>
      <right/>
      <top style="medium">
        <color indexed="23"/>
      </top>
      <bottom style="medium">
        <color indexed="64"/>
      </bottom>
      <diagonal/>
    </border>
    <border>
      <left/>
      <right style="medium">
        <color indexed="23"/>
      </right>
      <top style="medium">
        <color indexed="23"/>
      </top>
      <bottom style="medium">
        <color indexed="64"/>
      </bottom>
      <diagonal/>
    </border>
    <border>
      <left style="medium">
        <color indexed="23"/>
      </left>
      <right style="medium">
        <color indexed="64"/>
      </right>
      <top style="medium">
        <color indexed="23"/>
      </top>
      <bottom style="medium">
        <color indexed="64"/>
      </bottom>
      <diagonal/>
    </border>
    <border>
      <left style="medium">
        <color indexed="64"/>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style="medium">
        <color indexed="23"/>
      </right>
      <top/>
      <bottom style="medium">
        <color indexed="23"/>
      </bottom>
      <diagonal/>
    </border>
    <border>
      <left style="medium">
        <color indexed="23"/>
      </left>
      <right style="medium">
        <color indexed="23"/>
      </right>
      <top/>
      <bottom style="medium">
        <color indexed="23"/>
      </bottom>
      <diagonal/>
    </border>
    <border>
      <left style="medium">
        <color indexed="64"/>
      </left>
      <right/>
      <top style="medium">
        <color indexed="23"/>
      </top>
      <bottom/>
      <diagonal/>
    </border>
    <border>
      <left/>
      <right style="medium">
        <color indexed="23"/>
      </right>
      <top style="medium">
        <color indexed="23"/>
      </top>
      <bottom/>
      <diagonal/>
    </border>
    <border>
      <left style="medium">
        <color indexed="23"/>
      </left>
      <right style="medium">
        <color indexed="64"/>
      </right>
      <top/>
      <bottom style="medium">
        <color indexed="23"/>
      </bottom>
      <diagonal/>
    </border>
    <border>
      <left style="medium">
        <color indexed="64"/>
      </left>
      <right style="medium">
        <color indexed="23"/>
      </right>
      <top style="medium">
        <color indexed="64"/>
      </top>
      <bottom style="medium">
        <color indexed="64"/>
      </bottom>
      <diagonal/>
    </border>
    <border>
      <left style="medium">
        <color indexed="23"/>
      </left>
      <right style="medium">
        <color indexed="23"/>
      </right>
      <top style="medium">
        <color indexed="64"/>
      </top>
      <bottom style="medium">
        <color indexed="64"/>
      </bottom>
      <diagonal/>
    </border>
    <border>
      <left style="medium">
        <color indexed="23"/>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pplyNumberFormat="0" applyFill="0" applyBorder="0" applyProtection="0"/>
    <xf numFmtId="44" fontId="1" fillId="0" borderId="0" applyFont="0" applyFill="0" applyBorder="0" applyAlignment="0" applyProtection="0"/>
    <xf numFmtId="43" fontId="1" fillId="0" borderId="0" applyFont="0" applyFill="0" applyBorder="0" applyAlignment="0" applyProtection="0"/>
  </cellStyleXfs>
  <cellXfs count="88">
    <xf numFmtId="0" fontId="0" fillId="0" borderId="0" xfId="0"/>
    <xf numFmtId="1" fontId="0" fillId="0" borderId="0" xfId="0" applyNumberFormat="1"/>
    <xf numFmtId="0" fontId="5" fillId="0" borderId="1" xfId="0" quotePrefix="1" applyFont="1" applyBorder="1" applyAlignment="1">
      <alignment horizontal="left" vertical="top" wrapText="1"/>
    </xf>
    <xf numFmtId="0" fontId="5" fillId="0" borderId="1" xfId="0" quotePrefix="1" applyFont="1" applyFill="1" applyBorder="1" applyAlignment="1">
      <alignment horizontal="left" vertical="top" wrapText="1"/>
    </xf>
    <xf numFmtId="164" fontId="5" fillId="2" borderId="1" xfId="1" applyNumberFormat="1" applyFont="1" applyFill="1" applyBorder="1" applyAlignment="1" applyProtection="1">
      <alignment horizontal="right" shrinkToFit="1"/>
      <protection locked="0"/>
    </xf>
    <xf numFmtId="166" fontId="5" fillId="0" borderId="1" xfId="1" applyNumberFormat="1" applyFont="1" applyBorder="1" applyAlignment="1">
      <alignment horizontal="right" shrinkToFit="1"/>
    </xf>
    <xf numFmtId="0" fontId="2" fillId="0" borderId="0" xfId="0" applyFont="1"/>
    <xf numFmtId="0" fontId="6" fillId="0" borderId="0" xfId="0" quotePrefix="1" applyFont="1" applyAlignment="1">
      <alignment horizontal="left"/>
    </xf>
    <xf numFmtId="164" fontId="5" fillId="2" borderId="2" xfId="1" applyNumberFormat="1" applyFont="1" applyFill="1" applyBorder="1" applyAlignment="1" applyProtection="1">
      <alignment horizontal="right" shrinkToFit="1"/>
      <protection locked="0"/>
    </xf>
    <xf numFmtId="166" fontId="5" fillId="0" borderId="2" xfId="1" applyNumberFormat="1" applyFont="1" applyBorder="1" applyAlignment="1">
      <alignment horizontal="right" shrinkToFit="1"/>
    </xf>
    <xf numFmtId="0" fontId="0" fillId="0" borderId="0" xfId="0" applyFill="1"/>
    <xf numFmtId="44" fontId="5" fillId="2" borderId="1" xfId="1" applyFont="1" applyFill="1" applyBorder="1" applyAlignment="1" applyProtection="1">
      <alignment horizontal="left" shrinkToFit="1"/>
      <protection locked="0"/>
    </xf>
    <xf numFmtId="44" fontId="5" fillId="2" borderId="2" xfId="1" applyFont="1" applyFill="1" applyBorder="1" applyAlignment="1" applyProtection="1">
      <alignment horizontal="left" shrinkToFit="1"/>
      <protection locked="0"/>
    </xf>
    <xf numFmtId="1" fontId="0" fillId="0" borderId="0" xfId="0" applyNumberFormat="1" applyAlignment="1">
      <alignment horizontal="center"/>
    </xf>
    <xf numFmtId="0" fontId="3" fillId="0" borderId="1" xfId="0" quotePrefix="1" applyFont="1" applyFill="1" applyBorder="1" applyAlignment="1">
      <alignment horizontal="left" wrapText="1"/>
    </xf>
    <xf numFmtId="164" fontId="3" fillId="0" borderId="1" xfId="1" quotePrefix="1" applyNumberFormat="1" applyFont="1" applyFill="1" applyBorder="1" applyAlignment="1">
      <alignment horizontal="center" wrapText="1"/>
    </xf>
    <xf numFmtId="1" fontId="3" fillId="0" borderId="1" xfId="0" quotePrefix="1" applyNumberFormat="1" applyFont="1" applyBorder="1" applyAlignment="1">
      <alignment horizontal="center" wrapText="1"/>
    </xf>
    <xf numFmtId="165" fontId="3" fillId="0" borderId="1" xfId="1" quotePrefix="1" applyNumberFormat="1" applyFont="1" applyBorder="1" applyAlignment="1">
      <alignment horizontal="center" wrapText="1"/>
    </xf>
    <xf numFmtId="0" fontId="3" fillId="0" borderId="1" xfId="0" quotePrefix="1" applyFont="1" applyBorder="1" applyAlignment="1">
      <alignment horizontal="center" wrapText="1"/>
    </xf>
    <xf numFmtId="0" fontId="3" fillId="0" borderId="1" xfId="0" quotePrefix="1" applyFont="1" applyFill="1" applyBorder="1" applyAlignment="1">
      <alignment horizontal="center" wrapText="1"/>
    </xf>
    <xf numFmtId="0" fontId="9" fillId="0" borderId="4" xfId="0" applyFont="1" applyBorder="1" applyAlignment="1">
      <alignment horizontal="center"/>
    </xf>
    <xf numFmtId="0" fontId="0" fillId="0" borderId="4" xfId="0" applyBorder="1"/>
    <xf numFmtId="0" fontId="0" fillId="0" borderId="12" xfId="0" applyBorder="1"/>
    <xf numFmtId="0" fontId="9" fillId="0" borderId="13" xfId="0" applyFont="1" applyBorder="1"/>
    <xf numFmtId="0" fontId="0" fillId="0" borderId="14" xfId="0" applyBorder="1"/>
    <xf numFmtId="0" fontId="0" fillId="0" borderId="0" xfId="0" applyBorder="1" applyAlignment="1">
      <alignment vertical="top" wrapText="1"/>
    </xf>
    <xf numFmtId="0" fontId="0" fillId="0" borderId="0" xfId="0" applyBorder="1"/>
    <xf numFmtId="0" fontId="3" fillId="0" borderId="15" xfId="0" quotePrefix="1" applyFont="1" applyBorder="1" applyAlignment="1">
      <alignment horizontal="left" wrapText="1"/>
    </xf>
    <xf numFmtId="165" fontId="3" fillId="0" borderId="16" xfId="1" quotePrefix="1" applyNumberFormat="1" applyFont="1" applyBorder="1" applyAlignment="1">
      <alignment horizontal="center" wrapText="1"/>
    </xf>
    <xf numFmtId="0" fontId="5" fillId="0" borderId="15" xfId="0" quotePrefix="1" applyFont="1" applyBorder="1" applyAlignment="1">
      <alignment horizontal="center" vertical="top" wrapText="1"/>
    </xf>
    <xf numFmtId="166" fontId="5" fillId="0" borderId="16" xfId="1" applyNumberFormat="1" applyFont="1" applyBorder="1" applyAlignment="1">
      <alignment horizontal="right" shrinkToFit="1"/>
    </xf>
    <xf numFmtId="0" fontId="5" fillId="0" borderId="15" xfId="0" quotePrefix="1" applyFont="1" applyBorder="1" applyAlignment="1">
      <alignment horizontal="center" wrapText="1"/>
    </xf>
    <xf numFmtId="166" fontId="4" fillId="0" borderId="16" xfId="1" applyNumberFormat="1" applyFont="1" applyBorder="1" applyAlignment="1">
      <alignment horizontal="right" shrinkToFit="1"/>
    </xf>
    <xf numFmtId="164" fontId="4" fillId="2" borderId="16" xfId="1" applyNumberFormat="1" applyFont="1" applyFill="1" applyBorder="1" applyAlignment="1" applyProtection="1">
      <alignment horizontal="right" shrinkToFit="1"/>
      <protection locked="0"/>
    </xf>
    <xf numFmtId="0" fontId="5" fillId="0" borderId="17" xfId="0" quotePrefix="1" applyFont="1" applyBorder="1" applyAlignment="1">
      <alignment horizontal="center" vertical="top" wrapText="1"/>
    </xf>
    <xf numFmtId="166" fontId="4" fillId="0" borderId="21" xfId="1" applyNumberFormat="1" applyFont="1" applyBorder="1" applyAlignment="1">
      <alignment horizontal="right" shrinkToFit="1"/>
    </xf>
    <xf numFmtId="0" fontId="5" fillId="0" borderId="15" xfId="0" quotePrefix="1" applyFont="1" applyBorder="1" applyAlignment="1">
      <alignment horizontal="left" vertical="top" wrapText="1"/>
    </xf>
    <xf numFmtId="0" fontId="0" fillId="0" borderId="11" xfId="0" applyBorder="1"/>
    <xf numFmtId="0" fontId="9" fillId="0" borderId="0" xfId="0" applyFont="1" applyBorder="1"/>
    <xf numFmtId="0" fontId="3" fillId="0" borderId="15" xfId="0" quotePrefix="1" applyFont="1" applyBorder="1" applyAlignment="1">
      <alignment horizontal="center" wrapText="1"/>
    </xf>
    <xf numFmtId="164" fontId="4" fillId="2" borderId="21" xfId="1" applyNumberFormat="1" applyFont="1" applyFill="1" applyBorder="1" applyAlignment="1" applyProtection="1">
      <alignment horizontal="right" shrinkToFit="1"/>
      <protection locked="0"/>
    </xf>
    <xf numFmtId="0" fontId="5" fillId="0" borderId="24" xfId="0" quotePrefix="1" applyFont="1" applyBorder="1" applyAlignment="1">
      <alignment horizontal="left" vertical="top" wrapText="1"/>
    </xf>
    <xf numFmtId="0" fontId="5" fillId="0" borderId="25" xfId="0" quotePrefix="1" applyFont="1" applyFill="1" applyBorder="1" applyAlignment="1">
      <alignment horizontal="left" vertical="top" wrapText="1"/>
    </xf>
    <xf numFmtId="166" fontId="5" fillId="0" borderId="25" xfId="1" applyNumberFormat="1" applyFont="1" applyBorder="1" applyAlignment="1">
      <alignment horizontal="right" shrinkToFit="1"/>
    </xf>
    <xf numFmtId="166" fontId="5" fillId="0" borderId="28" xfId="1" applyNumberFormat="1" applyFont="1" applyBorder="1" applyAlignment="1">
      <alignment horizontal="right" shrinkToFit="1"/>
    </xf>
    <xf numFmtId="0" fontId="3" fillId="0" borderId="29" xfId="0" quotePrefix="1" applyFont="1" applyBorder="1" applyAlignment="1">
      <alignment horizontal="left" wrapText="1"/>
    </xf>
    <xf numFmtId="0" fontId="3" fillId="0" borderId="30" xfId="0" quotePrefix="1" applyFont="1" applyFill="1" applyBorder="1" applyAlignment="1">
      <alignment horizontal="left" wrapText="1"/>
    </xf>
    <xf numFmtId="164" fontId="3" fillId="0" borderId="30" xfId="1" quotePrefix="1" applyNumberFormat="1" applyFont="1" applyFill="1" applyBorder="1" applyAlignment="1">
      <alignment horizontal="center" wrapText="1"/>
    </xf>
    <xf numFmtId="1" fontId="3" fillId="0" borderId="30" xfId="0" quotePrefix="1" applyNumberFormat="1" applyFont="1" applyBorder="1" applyAlignment="1">
      <alignment horizontal="center" wrapText="1"/>
    </xf>
    <xf numFmtId="165" fontId="3" fillId="0" borderId="30" xfId="1" quotePrefix="1" applyNumberFormat="1" applyFont="1" applyBorder="1" applyAlignment="1">
      <alignment horizontal="center" wrapText="1"/>
    </xf>
    <xf numFmtId="165" fontId="3" fillId="0" borderId="31" xfId="1" quotePrefix="1" applyNumberFormat="1" applyFont="1" applyBorder="1" applyAlignment="1">
      <alignment horizontal="center" wrapText="1"/>
    </xf>
    <xf numFmtId="0" fontId="5" fillId="0" borderId="1" xfId="2" applyNumberFormat="1" applyFont="1" applyBorder="1" applyAlignment="1">
      <alignment horizontal="center"/>
    </xf>
    <xf numFmtId="0" fontId="5" fillId="2" borderId="1" xfId="0" quotePrefix="1" applyFont="1" applyFill="1" applyBorder="1" applyAlignment="1" applyProtection="1">
      <alignment horizontal="left" vertical="top" wrapText="1"/>
      <protection locked="0"/>
    </xf>
    <xf numFmtId="1" fontId="5" fillId="2" borderId="1" xfId="0" applyNumberFormat="1" applyFont="1" applyFill="1" applyBorder="1" applyAlignment="1" applyProtection="1">
      <alignment horizontal="center"/>
      <protection locked="0"/>
    </xf>
    <xf numFmtId="0" fontId="5" fillId="2" borderId="2" xfId="0" quotePrefix="1" applyFont="1" applyFill="1" applyBorder="1" applyAlignment="1" applyProtection="1">
      <alignment horizontal="left" vertical="top" wrapText="1"/>
      <protection locked="0"/>
    </xf>
    <xf numFmtId="1" fontId="5" fillId="2" borderId="2" xfId="0" applyNumberFormat="1" applyFont="1" applyFill="1" applyBorder="1" applyAlignment="1" applyProtection="1">
      <alignment horizontal="center"/>
      <protection locked="0"/>
    </xf>
    <xf numFmtId="0" fontId="5" fillId="2" borderId="25" xfId="0" quotePrefix="1" applyFont="1" applyFill="1" applyBorder="1" applyAlignment="1" applyProtection="1">
      <alignment horizontal="left" vertical="top" wrapText="1"/>
      <protection locked="0"/>
    </xf>
    <xf numFmtId="1" fontId="5" fillId="0" borderId="25" xfId="0" applyNumberFormat="1" applyFont="1" applyBorder="1" applyAlignment="1">
      <alignment horizontal="center"/>
    </xf>
    <xf numFmtId="1" fontId="5" fillId="0" borderId="1" xfId="0" applyNumberFormat="1" applyFont="1" applyBorder="1" applyAlignment="1">
      <alignment horizontal="center"/>
    </xf>
    <xf numFmtId="166" fontId="5" fillId="0" borderId="1" xfId="0" applyNumberFormat="1" applyFont="1" applyFill="1" applyBorder="1" applyAlignment="1" applyProtection="1">
      <alignment horizontal="right"/>
    </xf>
    <xf numFmtId="166" fontId="5" fillId="0" borderId="16" xfId="1" applyNumberFormat="1" applyFont="1" applyBorder="1" applyAlignment="1" applyProtection="1">
      <alignment horizontal="right" shrinkToFit="1"/>
    </xf>
    <xf numFmtId="166" fontId="5" fillId="0" borderId="2" xfId="1" applyNumberFormat="1" applyFont="1" applyFill="1" applyBorder="1" applyAlignment="1" applyProtection="1">
      <alignment horizontal="right" shrinkToFit="1"/>
    </xf>
    <xf numFmtId="0" fontId="7" fillId="0" borderId="8" xfId="0" quotePrefix="1" applyFont="1" applyBorder="1" applyAlignment="1">
      <alignment horizontal="left" vertical="top" wrapText="1"/>
    </xf>
    <xf numFmtId="0" fontId="7" fillId="0" borderId="9" xfId="0" quotePrefix="1" applyFont="1" applyBorder="1" applyAlignment="1">
      <alignment horizontal="left" vertical="top" wrapText="1"/>
    </xf>
    <xf numFmtId="0" fontId="7" fillId="0" borderId="23" xfId="0" quotePrefix="1" applyFont="1" applyBorder="1" applyAlignment="1">
      <alignment horizontal="left" vertical="top" wrapText="1"/>
    </xf>
    <xf numFmtId="0" fontId="4" fillId="0" borderId="18" xfId="0" quotePrefix="1" applyFont="1" applyBorder="1" applyAlignment="1">
      <alignment horizontal="right" vertical="top" wrapText="1"/>
    </xf>
    <xf numFmtId="0" fontId="4" fillId="0" borderId="19" xfId="0" quotePrefix="1" applyFont="1" applyBorder="1" applyAlignment="1">
      <alignment horizontal="right" vertical="top" wrapText="1"/>
    </xf>
    <xf numFmtId="0" fontId="4" fillId="0" borderId="20" xfId="0" quotePrefix="1" applyFont="1" applyBorder="1" applyAlignment="1">
      <alignment horizontal="right" vertical="top" wrapText="1"/>
    </xf>
    <xf numFmtId="0" fontId="10" fillId="0" borderId="11" xfId="0" applyFont="1" applyBorder="1" applyAlignment="1">
      <alignment horizontal="center"/>
    </xf>
    <xf numFmtId="0" fontId="10" fillId="0" borderId="4" xfId="0" applyFont="1" applyBorder="1" applyAlignment="1">
      <alignment horizontal="center"/>
    </xf>
    <xf numFmtId="0" fontId="8" fillId="0" borderId="13" xfId="0" applyFont="1" applyBorder="1" applyAlignment="1">
      <alignment horizontal="left" vertical="top" wrapText="1"/>
    </xf>
    <xf numFmtId="0" fontId="8" fillId="0" borderId="0" xfId="0" applyFont="1" applyBorder="1" applyAlignment="1">
      <alignment horizontal="left" vertical="top" wrapText="1"/>
    </xf>
    <xf numFmtId="0" fontId="8" fillId="0" borderId="14" xfId="0" applyFont="1" applyBorder="1" applyAlignment="1">
      <alignment horizontal="left" vertical="top" wrapText="1"/>
    </xf>
    <xf numFmtId="0" fontId="4" fillId="0" borderId="5" xfId="0" quotePrefix="1" applyFont="1" applyBorder="1" applyAlignment="1">
      <alignment horizontal="right" vertical="top" wrapText="1"/>
    </xf>
    <xf numFmtId="0" fontId="4" fillId="0" borderId="6" xfId="0" quotePrefix="1" applyFont="1" applyBorder="1" applyAlignment="1">
      <alignment horizontal="right" vertical="top" wrapText="1"/>
    </xf>
    <xf numFmtId="0" fontId="4" fillId="0" borderId="7" xfId="0" quotePrefix="1" applyFont="1" applyBorder="1" applyAlignment="1">
      <alignment horizontal="right" vertical="top" wrapText="1"/>
    </xf>
    <xf numFmtId="0" fontId="4" fillId="0" borderId="8" xfId="0" quotePrefix="1" applyFont="1" applyBorder="1" applyAlignment="1">
      <alignment horizontal="right" vertical="top" wrapText="1"/>
    </xf>
    <xf numFmtId="0" fontId="4" fillId="0" borderId="9" xfId="0" quotePrefix="1" applyFont="1" applyBorder="1" applyAlignment="1">
      <alignment horizontal="right" vertical="top" wrapText="1"/>
    </xf>
    <xf numFmtId="0" fontId="4" fillId="0" borderId="10" xfId="0" quotePrefix="1" applyFont="1" applyBorder="1" applyAlignment="1">
      <alignment horizontal="right" vertical="top" wrapText="1"/>
    </xf>
    <xf numFmtId="0" fontId="3" fillId="2" borderId="32" xfId="0" applyFont="1" applyFill="1" applyBorder="1" applyAlignment="1" applyProtection="1">
      <alignment horizontal="left"/>
      <protection locked="0"/>
    </xf>
    <xf numFmtId="0" fontId="3" fillId="2" borderId="33" xfId="0" applyFont="1" applyFill="1" applyBorder="1" applyAlignment="1" applyProtection="1">
      <alignment horizontal="left"/>
      <protection locked="0"/>
    </xf>
    <xf numFmtId="0" fontId="3" fillId="2" borderId="34" xfId="0" applyFont="1" applyFill="1" applyBorder="1" applyAlignment="1" applyProtection="1">
      <alignment horizontal="left"/>
      <protection locked="0"/>
    </xf>
    <xf numFmtId="0" fontId="11" fillId="0" borderId="22" xfId="0" quotePrefix="1" applyFont="1" applyBorder="1" applyAlignment="1">
      <alignment horizontal="left" vertical="top" wrapText="1"/>
    </xf>
    <xf numFmtId="0" fontId="11" fillId="0" borderId="9" xfId="0" quotePrefix="1" applyFont="1" applyBorder="1" applyAlignment="1">
      <alignment horizontal="left" vertical="top" wrapText="1"/>
    </xf>
    <xf numFmtId="0" fontId="11" fillId="0" borderId="23" xfId="0" quotePrefix="1" applyFont="1" applyBorder="1" applyAlignment="1">
      <alignment horizontal="left" vertical="top" wrapText="1"/>
    </xf>
    <xf numFmtId="0" fontId="4" fillId="0" borderId="26" xfId="0" quotePrefix="1" applyFont="1" applyBorder="1" applyAlignment="1">
      <alignment horizontal="right" vertical="top" wrapText="1"/>
    </xf>
    <xf numFmtId="0" fontId="4" fillId="0" borderId="3" xfId="0" quotePrefix="1" applyFont="1" applyBorder="1" applyAlignment="1">
      <alignment horizontal="right" vertical="top" wrapText="1"/>
    </xf>
    <xf numFmtId="0" fontId="4" fillId="0" borderId="27" xfId="0" quotePrefix="1" applyFont="1" applyBorder="1" applyAlignment="1">
      <alignment horizontal="right" vertical="top" wrapText="1"/>
    </xf>
  </cellXfs>
  <cellStyles count="3">
    <cellStyle name="Comma" xfId="2" builtinId="3"/>
    <cellStyle name="Currency" xfId="1" builtinId="4"/>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196216</xdr:colOff>
      <xdr:row>0</xdr:row>
      <xdr:rowOff>47625</xdr:rowOff>
    </xdr:from>
    <xdr:to>
      <xdr:col>7</xdr:col>
      <xdr:colOff>517329</xdr:colOff>
      <xdr:row>2</xdr:row>
      <xdr:rowOff>57150</xdr:rowOff>
    </xdr:to>
    <xdr:pic>
      <xdr:nvPicPr>
        <xdr:cNvPr id="2" name="Picture 1">
          <a:extLst>
            <a:ext uri="{FF2B5EF4-FFF2-40B4-BE49-F238E27FC236}">
              <a16:creationId xmlns:a16="http://schemas.microsoft.com/office/drawing/2014/main" id="{A6376591-0FD6-4438-BAF7-85533B2D55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64216" y="47625"/>
          <a:ext cx="1144073"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329566</xdr:colOff>
      <xdr:row>0</xdr:row>
      <xdr:rowOff>219075</xdr:rowOff>
    </xdr:from>
    <xdr:to>
      <xdr:col>7</xdr:col>
      <xdr:colOff>245745</xdr:colOff>
      <xdr:row>1</xdr:row>
      <xdr:rowOff>587406</xdr:rowOff>
    </xdr:to>
    <xdr:pic>
      <xdr:nvPicPr>
        <xdr:cNvPr id="2" name="Picture 1">
          <a:extLst>
            <a:ext uri="{FF2B5EF4-FFF2-40B4-BE49-F238E27FC236}">
              <a16:creationId xmlns:a16="http://schemas.microsoft.com/office/drawing/2014/main" id="{D10C1E28-83C3-40D4-B518-AAA0DD4B54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45166" y="219075"/>
          <a:ext cx="708659" cy="686466"/>
        </a:xfrm>
        <a:prstGeom prst="rect">
          <a:avLst/>
        </a:prstGeom>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768-E3C2-4EF7-9D82-975179CD35F0}">
  <sheetPr>
    <tabColor rgb="FFFFFF00"/>
    <pageSetUpPr fitToPage="1"/>
  </sheetPr>
  <dimension ref="A1:Q140"/>
  <sheetViews>
    <sheetView tabSelected="1" workbookViewId="0">
      <selection activeCell="A5" sqref="A5:H5"/>
    </sheetView>
  </sheetViews>
  <sheetFormatPr defaultColWidth="8.69921875" defaultRowHeight="15.6"/>
  <cols>
    <col min="1" max="1" width="5" customWidth="1"/>
    <col min="2" max="2" width="54.19921875" bestFit="1" customWidth="1"/>
    <col min="3" max="3" width="37" customWidth="1"/>
    <col min="4" max="4" width="12.09765625" bestFit="1" customWidth="1"/>
    <col min="5" max="5" width="10.69921875" customWidth="1"/>
    <col min="6" max="6" width="16.69921875" style="13" customWidth="1"/>
    <col min="7" max="7" width="10.69921875" customWidth="1"/>
    <col min="8" max="8" width="10.09765625" customWidth="1"/>
  </cols>
  <sheetData>
    <row r="1" spans="1:9" ht="25.5" customHeight="1">
      <c r="A1" s="68" t="s">
        <v>130</v>
      </c>
      <c r="B1" s="69"/>
      <c r="C1" s="69"/>
      <c r="D1" s="69"/>
      <c r="E1" s="69"/>
      <c r="F1" s="20"/>
      <c r="G1" s="21"/>
      <c r="H1" s="22"/>
    </row>
    <row r="2" spans="1:9" ht="48.75" customHeight="1">
      <c r="A2" s="23" t="s">
        <v>133</v>
      </c>
      <c r="B2" s="26"/>
      <c r="C2" s="26"/>
      <c r="D2" s="26"/>
      <c r="E2" s="26"/>
      <c r="F2" s="26"/>
      <c r="G2" s="26"/>
      <c r="H2" s="24"/>
    </row>
    <row r="3" spans="1:9" ht="26.25" customHeight="1">
      <c r="A3" s="23" t="s">
        <v>132</v>
      </c>
      <c r="B3" s="26"/>
      <c r="C3" s="26"/>
      <c r="D3" s="26"/>
      <c r="E3" s="26"/>
      <c r="F3" s="26"/>
      <c r="G3" s="26"/>
      <c r="H3" s="24"/>
    </row>
    <row r="4" spans="1:9" ht="30" customHeight="1">
      <c r="A4" s="79" t="s">
        <v>0</v>
      </c>
      <c r="B4" s="80"/>
      <c r="C4" s="80"/>
      <c r="D4" s="80"/>
      <c r="E4" s="80"/>
      <c r="F4" s="80"/>
      <c r="G4" s="80"/>
      <c r="H4" s="81"/>
    </row>
    <row r="5" spans="1:9" ht="177.6" customHeight="1" thickBot="1">
      <c r="A5" s="70" t="s">
        <v>136</v>
      </c>
      <c r="B5" s="71"/>
      <c r="C5" s="71"/>
      <c r="D5" s="71"/>
      <c r="E5" s="71"/>
      <c r="F5" s="71"/>
      <c r="G5" s="71"/>
      <c r="H5" s="72"/>
      <c r="I5" s="25"/>
    </row>
    <row r="6" spans="1:9" ht="48" customHeight="1" thickBot="1">
      <c r="A6" s="27" t="s">
        <v>127</v>
      </c>
      <c r="B6" s="18" t="s">
        <v>1</v>
      </c>
      <c r="C6" s="19" t="s">
        <v>125</v>
      </c>
      <c r="D6" s="14" t="s">
        <v>3</v>
      </c>
      <c r="E6" s="15" t="s">
        <v>4</v>
      </c>
      <c r="F6" s="16" t="s">
        <v>5</v>
      </c>
      <c r="G6" s="17" t="s">
        <v>6</v>
      </c>
      <c r="H6" s="28" t="s">
        <v>126</v>
      </c>
    </row>
    <row r="7" spans="1:9" ht="16.2" thickBot="1">
      <c r="A7" s="29">
        <v>1</v>
      </c>
      <c r="B7" s="2" t="s">
        <v>7</v>
      </c>
      <c r="C7" s="52"/>
      <c r="D7" s="3" t="s">
        <v>8</v>
      </c>
      <c r="E7" s="11">
        <v>0</v>
      </c>
      <c r="F7" s="51">
        <v>1</v>
      </c>
      <c r="G7" s="5">
        <f>(E7*F7)</f>
        <v>0</v>
      </c>
      <c r="H7" s="30">
        <f>G7*120</f>
        <v>0</v>
      </c>
    </row>
    <row r="8" spans="1:9" ht="16.2" thickBot="1">
      <c r="A8" s="29">
        <f>A7+1</f>
        <v>2</v>
      </c>
      <c r="B8" s="2" t="s">
        <v>9</v>
      </c>
      <c r="C8" s="52"/>
      <c r="D8" s="3" t="s">
        <v>8</v>
      </c>
      <c r="E8" s="11">
        <v>0</v>
      </c>
      <c r="F8" s="51">
        <v>8</v>
      </c>
      <c r="G8" s="5">
        <f t="shared" ref="G8:G70" si="0">(E8*F8)</f>
        <v>0</v>
      </c>
      <c r="H8" s="30">
        <f t="shared" ref="H8:H71" si="1">G8*120</f>
        <v>0</v>
      </c>
    </row>
    <row r="9" spans="1:9" ht="16.2" thickBot="1">
      <c r="A9" s="29">
        <f t="shared" ref="A9:A72" si="2">A8+1</f>
        <v>3</v>
      </c>
      <c r="B9" s="2" t="s">
        <v>10</v>
      </c>
      <c r="C9" s="52"/>
      <c r="D9" s="3" t="s">
        <v>11</v>
      </c>
      <c r="E9" s="11">
        <v>0</v>
      </c>
      <c r="F9" s="51">
        <v>3</v>
      </c>
      <c r="G9" s="5">
        <f t="shared" si="0"/>
        <v>0</v>
      </c>
      <c r="H9" s="30">
        <f t="shared" si="1"/>
        <v>0</v>
      </c>
    </row>
    <row r="10" spans="1:9" ht="16.2" thickBot="1">
      <c r="A10" s="29">
        <f t="shared" si="2"/>
        <v>4</v>
      </c>
      <c r="B10" s="2" t="s">
        <v>12</v>
      </c>
      <c r="C10" s="52"/>
      <c r="D10" s="3" t="s">
        <v>11</v>
      </c>
      <c r="E10" s="11">
        <v>0</v>
      </c>
      <c r="F10" s="51">
        <v>8</v>
      </c>
      <c r="G10" s="5">
        <f t="shared" si="0"/>
        <v>0</v>
      </c>
      <c r="H10" s="30">
        <f t="shared" si="1"/>
        <v>0</v>
      </c>
    </row>
    <row r="11" spans="1:9" ht="16.2" thickBot="1">
      <c r="A11" s="29">
        <f t="shared" si="2"/>
        <v>5</v>
      </c>
      <c r="B11" s="2" t="s">
        <v>13</v>
      </c>
      <c r="C11" s="52"/>
      <c r="D11" s="3" t="s">
        <v>8</v>
      </c>
      <c r="E11" s="11">
        <v>0</v>
      </c>
      <c r="F11" s="51">
        <v>2</v>
      </c>
      <c r="G11" s="5">
        <f t="shared" si="0"/>
        <v>0</v>
      </c>
      <c r="H11" s="30">
        <f t="shared" si="1"/>
        <v>0</v>
      </c>
    </row>
    <row r="12" spans="1:9" ht="16.2" thickBot="1">
      <c r="A12" s="29">
        <f t="shared" si="2"/>
        <v>6</v>
      </c>
      <c r="B12" s="2" t="s">
        <v>14</v>
      </c>
      <c r="C12" s="52"/>
      <c r="D12" s="3" t="s">
        <v>8</v>
      </c>
      <c r="E12" s="11">
        <v>0</v>
      </c>
      <c r="F12" s="51">
        <v>3</v>
      </c>
      <c r="G12" s="5">
        <f t="shared" si="0"/>
        <v>0</v>
      </c>
      <c r="H12" s="30">
        <f t="shared" si="1"/>
        <v>0</v>
      </c>
    </row>
    <row r="13" spans="1:9" ht="16.2" thickBot="1">
      <c r="A13" s="29">
        <f t="shared" si="2"/>
        <v>7</v>
      </c>
      <c r="B13" s="2" t="s">
        <v>15</v>
      </c>
      <c r="C13" s="52"/>
      <c r="D13" s="3" t="s">
        <v>11</v>
      </c>
      <c r="E13" s="11">
        <v>0</v>
      </c>
      <c r="F13" s="51">
        <v>22480</v>
      </c>
      <c r="G13" s="5">
        <f t="shared" si="0"/>
        <v>0</v>
      </c>
      <c r="H13" s="30">
        <f t="shared" si="1"/>
        <v>0</v>
      </c>
    </row>
    <row r="14" spans="1:9" ht="16.2" thickBot="1">
      <c r="A14" s="29">
        <f t="shared" si="2"/>
        <v>8</v>
      </c>
      <c r="B14" s="2" t="s">
        <v>16</v>
      </c>
      <c r="C14" s="52"/>
      <c r="D14" s="3" t="s">
        <v>8</v>
      </c>
      <c r="E14" s="11">
        <v>0</v>
      </c>
      <c r="F14" s="51">
        <v>3</v>
      </c>
      <c r="G14" s="5">
        <f t="shared" si="0"/>
        <v>0</v>
      </c>
      <c r="H14" s="30">
        <f t="shared" si="1"/>
        <v>0</v>
      </c>
    </row>
    <row r="15" spans="1:9" ht="16.2" thickBot="1">
      <c r="A15" s="29">
        <f t="shared" si="2"/>
        <v>9</v>
      </c>
      <c r="B15" s="2" t="s">
        <v>17</v>
      </c>
      <c r="C15" s="52"/>
      <c r="D15" s="3" t="s">
        <v>11</v>
      </c>
      <c r="E15" s="11">
        <v>0</v>
      </c>
      <c r="F15" s="51">
        <v>20</v>
      </c>
      <c r="G15" s="5">
        <f t="shared" si="0"/>
        <v>0</v>
      </c>
      <c r="H15" s="30">
        <f t="shared" si="1"/>
        <v>0</v>
      </c>
    </row>
    <row r="16" spans="1:9" ht="16.2" thickBot="1">
      <c r="A16" s="29">
        <f t="shared" si="2"/>
        <v>10</v>
      </c>
      <c r="B16" s="2" t="s">
        <v>18</v>
      </c>
      <c r="C16" s="52"/>
      <c r="D16" s="3" t="s">
        <v>11</v>
      </c>
      <c r="E16" s="11">
        <v>0</v>
      </c>
      <c r="F16" s="51">
        <v>160</v>
      </c>
      <c r="G16" s="5">
        <f t="shared" si="0"/>
        <v>0</v>
      </c>
      <c r="H16" s="30">
        <f t="shared" si="1"/>
        <v>0</v>
      </c>
    </row>
    <row r="17" spans="1:17" ht="16.2" thickBot="1">
      <c r="A17" s="29">
        <f t="shared" si="2"/>
        <v>11</v>
      </c>
      <c r="B17" s="2" t="s">
        <v>19</v>
      </c>
      <c r="C17" s="52"/>
      <c r="D17" s="3" t="s">
        <v>11</v>
      </c>
      <c r="E17" s="11">
        <v>0</v>
      </c>
      <c r="F17" s="51">
        <v>700</v>
      </c>
      <c r="G17" s="5">
        <f t="shared" si="0"/>
        <v>0</v>
      </c>
      <c r="H17" s="30">
        <f t="shared" si="1"/>
        <v>0</v>
      </c>
    </row>
    <row r="18" spans="1:17" ht="16.2" thickBot="1">
      <c r="A18" s="29">
        <f t="shared" si="2"/>
        <v>12</v>
      </c>
      <c r="B18" s="2" t="s">
        <v>20</v>
      </c>
      <c r="C18" s="52"/>
      <c r="D18" s="3" t="s">
        <v>11</v>
      </c>
      <c r="E18" s="11">
        <v>0</v>
      </c>
      <c r="F18" s="51">
        <v>640</v>
      </c>
      <c r="G18" s="5">
        <f t="shared" si="0"/>
        <v>0</v>
      </c>
      <c r="H18" s="30">
        <f t="shared" si="1"/>
        <v>0</v>
      </c>
    </row>
    <row r="19" spans="1:17" ht="16.2" thickBot="1">
      <c r="A19" s="29">
        <f t="shared" si="2"/>
        <v>13</v>
      </c>
      <c r="B19" s="2" t="s">
        <v>21</v>
      </c>
      <c r="C19" s="52"/>
      <c r="D19" s="3" t="s">
        <v>11</v>
      </c>
      <c r="E19" s="11">
        <v>0</v>
      </c>
      <c r="F19" s="51">
        <v>2600</v>
      </c>
      <c r="G19" s="5">
        <f t="shared" si="0"/>
        <v>0</v>
      </c>
      <c r="H19" s="30">
        <f t="shared" si="1"/>
        <v>0</v>
      </c>
    </row>
    <row r="20" spans="1:17" ht="16.2" thickBot="1">
      <c r="A20" s="29">
        <f t="shared" si="2"/>
        <v>14</v>
      </c>
      <c r="B20" s="2" t="s">
        <v>22</v>
      </c>
      <c r="C20" s="52"/>
      <c r="D20" s="3" t="s">
        <v>11</v>
      </c>
      <c r="E20" s="11">
        <v>0</v>
      </c>
      <c r="F20" s="51">
        <v>1020</v>
      </c>
      <c r="G20" s="5">
        <f t="shared" si="0"/>
        <v>0</v>
      </c>
      <c r="H20" s="30">
        <f t="shared" si="1"/>
        <v>0</v>
      </c>
    </row>
    <row r="21" spans="1:17" ht="16.2" thickBot="1">
      <c r="A21" s="29">
        <f t="shared" si="2"/>
        <v>15</v>
      </c>
      <c r="B21" s="2" t="s">
        <v>23</v>
      </c>
      <c r="C21" s="52"/>
      <c r="D21" s="3" t="s">
        <v>11</v>
      </c>
      <c r="E21" s="11">
        <v>0</v>
      </c>
      <c r="F21" s="51">
        <v>75</v>
      </c>
      <c r="G21" s="5">
        <f t="shared" si="0"/>
        <v>0</v>
      </c>
      <c r="H21" s="30">
        <f t="shared" si="1"/>
        <v>0</v>
      </c>
    </row>
    <row r="22" spans="1:17" ht="16.2" thickBot="1">
      <c r="A22" s="29">
        <f t="shared" si="2"/>
        <v>16</v>
      </c>
      <c r="B22" s="2" t="s">
        <v>24</v>
      </c>
      <c r="C22" s="52"/>
      <c r="D22" s="3" t="s">
        <v>11</v>
      </c>
      <c r="E22" s="11">
        <v>0</v>
      </c>
      <c r="F22" s="51">
        <v>130</v>
      </c>
      <c r="G22" s="5">
        <f t="shared" si="0"/>
        <v>0</v>
      </c>
      <c r="H22" s="30">
        <f t="shared" si="1"/>
        <v>0</v>
      </c>
    </row>
    <row r="23" spans="1:17" ht="16.2" thickBot="1">
      <c r="A23" s="29">
        <f t="shared" si="2"/>
        <v>17</v>
      </c>
      <c r="B23" s="2" t="s">
        <v>25</v>
      </c>
      <c r="C23" s="52"/>
      <c r="D23" s="3" t="s">
        <v>11</v>
      </c>
      <c r="E23" s="11">
        <v>0</v>
      </c>
      <c r="F23" s="51">
        <v>10</v>
      </c>
      <c r="G23" s="5">
        <f t="shared" si="0"/>
        <v>0</v>
      </c>
      <c r="H23" s="30">
        <f t="shared" si="1"/>
        <v>0</v>
      </c>
      <c r="L23" s="6"/>
      <c r="Q23" s="6"/>
    </row>
    <row r="24" spans="1:17" ht="16.2" thickBot="1">
      <c r="A24" s="29">
        <f t="shared" si="2"/>
        <v>18</v>
      </c>
      <c r="B24" s="2" t="s">
        <v>26</v>
      </c>
      <c r="C24" s="52"/>
      <c r="D24" s="3" t="s">
        <v>11</v>
      </c>
      <c r="E24" s="11">
        <v>0</v>
      </c>
      <c r="F24" s="51">
        <v>5</v>
      </c>
      <c r="G24" s="5">
        <f t="shared" si="0"/>
        <v>0</v>
      </c>
      <c r="H24" s="30">
        <f t="shared" si="1"/>
        <v>0</v>
      </c>
    </row>
    <row r="25" spans="1:17" ht="16.2" thickBot="1">
      <c r="A25" s="29">
        <f t="shared" si="2"/>
        <v>19</v>
      </c>
      <c r="B25" s="2" t="s">
        <v>27</v>
      </c>
      <c r="C25" s="52"/>
      <c r="D25" s="3" t="s">
        <v>11</v>
      </c>
      <c r="E25" s="11">
        <v>0</v>
      </c>
      <c r="F25" s="51">
        <v>3090</v>
      </c>
      <c r="G25" s="5">
        <f t="shared" si="0"/>
        <v>0</v>
      </c>
      <c r="H25" s="30">
        <f t="shared" si="1"/>
        <v>0</v>
      </c>
    </row>
    <row r="26" spans="1:17" ht="16.2" thickBot="1">
      <c r="A26" s="29">
        <f t="shared" si="2"/>
        <v>20</v>
      </c>
      <c r="B26" s="2" t="s">
        <v>28</v>
      </c>
      <c r="C26" s="52"/>
      <c r="D26" s="3" t="s">
        <v>11</v>
      </c>
      <c r="E26" s="11">
        <v>0</v>
      </c>
      <c r="F26" s="51">
        <v>3</v>
      </c>
      <c r="G26" s="5">
        <f t="shared" si="0"/>
        <v>0</v>
      </c>
      <c r="H26" s="30">
        <f t="shared" si="1"/>
        <v>0</v>
      </c>
    </row>
    <row r="27" spans="1:17" ht="16.2" thickBot="1">
      <c r="A27" s="29">
        <f t="shared" si="2"/>
        <v>21</v>
      </c>
      <c r="B27" s="2" t="s">
        <v>29</v>
      </c>
      <c r="C27" s="52"/>
      <c r="D27" s="3" t="s">
        <v>8</v>
      </c>
      <c r="E27" s="11">
        <v>0</v>
      </c>
      <c r="F27" s="51">
        <v>10</v>
      </c>
      <c r="G27" s="5">
        <f t="shared" si="0"/>
        <v>0</v>
      </c>
      <c r="H27" s="30">
        <f t="shared" si="1"/>
        <v>0</v>
      </c>
    </row>
    <row r="28" spans="1:17" ht="16.2" thickBot="1">
      <c r="A28" s="29">
        <f t="shared" si="2"/>
        <v>22</v>
      </c>
      <c r="B28" s="2" t="s">
        <v>30</v>
      </c>
      <c r="C28" s="52"/>
      <c r="D28" s="3" t="s">
        <v>11</v>
      </c>
      <c r="E28" s="11">
        <v>0</v>
      </c>
      <c r="F28" s="51">
        <v>40</v>
      </c>
      <c r="G28" s="5">
        <f t="shared" si="0"/>
        <v>0</v>
      </c>
      <c r="H28" s="30">
        <f t="shared" si="1"/>
        <v>0</v>
      </c>
      <c r="K28" s="7"/>
    </row>
    <row r="29" spans="1:17" ht="16.2" thickBot="1">
      <c r="A29" s="29">
        <f t="shared" si="2"/>
        <v>23</v>
      </c>
      <c r="B29" s="2" t="s">
        <v>31</v>
      </c>
      <c r="C29" s="52"/>
      <c r="D29" s="3" t="s">
        <v>8</v>
      </c>
      <c r="E29" s="11">
        <v>0</v>
      </c>
      <c r="F29" s="51">
        <v>5</v>
      </c>
      <c r="G29" s="5">
        <f t="shared" si="0"/>
        <v>0</v>
      </c>
      <c r="H29" s="30">
        <f t="shared" si="1"/>
        <v>0</v>
      </c>
      <c r="K29" s="7"/>
    </row>
    <row r="30" spans="1:17" ht="16.2" thickBot="1">
      <c r="A30" s="29">
        <f t="shared" si="2"/>
        <v>24</v>
      </c>
      <c r="B30" s="2" t="s">
        <v>32</v>
      </c>
      <c r="C30" s="52"/>
      <c r="D30" s="3" t="s">
        <v>11</v>
      </c>
      <c r="E30" s="11">
        <v>0</v>
      </c>
      <c r="F30" s="51">
        <v>990</v>
      </c>
      <c r="G30" s="5">
        <f t="shared" si="0"/>
        <v>0</v>
      </c>
      <c r="H30" s="30">
        <f t="shared" si="1"/>
        <v>0</v>
      </c>
      <c r="K30" s="7"/>
    </row>
    <row r="31" spans="1:17" ht="16.2" thickBot="1">
      <c r="A31" s="29">
        <f t="shared" si="2"/>
        <v>25</v>
      </c>
      <c r="B31" s="2" t="s">
        <v>33</v>
      </c>
      <c r="C31" s="52"/>
      <c r="D31" s="3" t="s">
        <v>11</v>
      </c>
      <c r="E31" s="11">
        <v>0</v>
      </c>
      <c r="F31" s="51">
        <v>1670</v>
      </c>
      <c r="G31" s="5">
        <f t="shared" si="0"/>
        <v>0</v>
      </c>
      <c r="H31" s="30">
        <f t="shared" si="1"/>
        <v>0</v>
      </c>
      <c r="K31" s="7"/>
    </row>
    <row r="32" spans="1:17" ht="16.2" thickBot="1">
      <c r="A32" s="29">
        <f t="shared" si="2"/>
        <v>26</v>
      </c>
      <c r="B32" s="2" t="s">
        <v>34</v>
      </c>
      <c r="C32" s="52"/>
      <c r="D32" s="3" t="s">
        <v>8</v>
      </c>
      <c r="E32" s="11">
        <v>0</v>
      </c>
      <c r="F32" s="51">
        <v>2</v>
      </c>
      <c r="G32" s="5">
        <f t="shared" si="0"/>
        <v>0</v>
      </c>
      <c r="H32" s="30">
        <f t="shared" si="1"/>
        <v>0</v>
      </c>
      <c r="K32" s="7"/>
    </row>
    <row r="33" spans="1:11" ht="16.2" thickBot="1">
      <c r="A33" s="29">
        <f t="shared" si="2"/>
        <v>27</v>
      </c>
      <c r="B33" s="2" t="s">
        <v>35</v>
      </c>
      <c r="C33" s="52"/>
      <c r="D33" s="3" t="s">
        <v>11</v>
      </c>
      <c r="E33" s="11">
        <v>0</v>
      </c>
      <c r="F33" s="51">
        <v>7020</v>
      </c>
      <c r="G33" s="5">
        <f t="shared" si="0"/>
        <v>0</v>
      </c>
      <c r="H33" s="30">
        <f t="shared" si="1"/>
        <v>0</v>
      </c>
      <c r="K33" s="7"/>
    </row>
    <row r="34" spans="1:11" ht="16.2" thickBot="1">
      <c r="A34" s="29">
        <f t="shared" si="2"/>
        <v>28</v>
      </c>
      <c r="B34" s="2" t="s">
        <v>36</v>
      </c>
      <c r="C34" s="52"/>
      <c r="D34" s="3" t="s">
        <v>8</v>
      </c>
      <c r="E34" s="11">
        <v>0</v>
      </c>
      <c r="F34" s="51">
        <v>2</v>
      </c>
      <c r="G34" s="5">
        <f t="shared" si="0"/>
        <v>0</v>
      </c>
      <c r="H34" s="30">
        <f t="shared" si="1"/>
        <v>0</v>
      </c>
      <c r="K34" s="7"/>
    </row>
    <row r="35" spans="1:11" ht="16.2" thickBot="1">
      <c r="A35" s="29">
        <f t="shared" si="2"/>
        <v>29</v>
      </c>
      <c r="B35" s="2" t="s">
        <v>37</v>
      </c>
      <c r="C35" s="52"/>
      <c r="D35" s="3" t="s">
        <v>38</v>
      </c>
      <c r="E35" s="11">
        <v>0</v>
      </c>
      <c r="F35" s="51">
        <v>10</v>
      </c>
      <c r="G35" s="5">
        <f t="shared" si="0"/>
        <v>0</v>
      </c>
      <c r="H35" s="30">
        <f t="shared" si="1"/>
        <v>0</v>
      </c>
      <c r="K35" s="7"/>
    </row>
    <row r="36" spans="1:11" ht="16.2" thickBot="1">
      <c r="A36" s="29">
        <f t="shared" si="2"/>
        <v>30</v>
      </c>
      <c r="B36" s="2" t="s">
        <v>39</v>
      </c>
      <c r="C36" s="52"/>
      <c r="D36" s="3" t="s">
        <v>38</v>
      </c>
      <c r="E36" s="11">
        <v>0</v>
      </c>
      <c r="F36" s="51">
        <v>40</v>
      </c>
      <c r="G36" s="5">
        <f t="shared" si="0"/>
        <v>0</v>
      </c>
      <c r="H36" s="30">
        <f t="shared" si="1"/>
        <v>0</v>
      </c>
      <c r="K36" s="7"/>
    </row>
    <row r="37" spans="1:11" ht="16.2" thickBot="1">
      <c r="A37" s="29">
        <f t="shared" si="2"/>
        <v>31</v>
      </c>
      <c r="B37" s="2" t="s">
        <v>40</v>
      </c>
      <c r="C37" s="52"/>
      <c r="D37" s="3" t="s">
        <v>38</v>
      </c>
      <c r="E37" s="11">
        <v>0</v>
      </c>
      <c r="F37" s="51">
        <v>458</v>
      </c>
      <c r="G37" s="5">
        <f t="shared" si="0"/>
        <v>0</v>
      </c>
      <c r="H37" s="30">
        <f t="shared" si="1"/>
        <v>0</v>
      </c>
      <c r="K37" s="7"/>
    </row>
    <row r="38" spans="1:11" ht="16.2" thickBot="1">
      <c r="A38" s="29">
        <f t="shared" si="2"/>
        <v>32</v>
      </c>
      <c r="B38" s="2" t="s">
        <v>41</v>
      </c>
      <c r="C38" s="52"/>
      <c r="D38" s="3" t="s">
        <v>38</v>
      </c>
      <c r="E38" s="11">
        <v>0</v>
      </c>
      <c r="F38" s="51">
        <v>215</v>
      </c>
      <c r="G38" s="5">
        <f t="shared" si="0"/>
        <v>0</v>
      </c>
      <c r="H38" s="30">
        <f t="shared" si="1"/>
        <v>0</v>
      </c>
      <c r="K38" s="7"/>
    </row>
    <row r="39" spans="1:11" ht="16.2" thickBot="1">
      <c r="A39" s="29">
        <f t="shared" si="2"/>
        <v>33</v>
      </c>
      <c r="B39" s="2" t="s">
        <v>42</v>
      </c>
      <c r="C39" s="52"/>
      <c r="D39" s="3" t="s">
        <v>38</v>
      </c>
      <c r="E39" s="11">
        <v>0</v>
      </c>
      <c r="F39" s="51">
        <v>50280</v>
      </c>
      <c r="G39" s="5">
        <f t="shared" si="0"/>
        <v>0</v>
      </c>
      <c r="H39" s="30">
        <f t="shared" si="1"/>
        <v>0</v>
      </c>
      <c r="K39" s="7"/>
    </row>
    <row r="40" spans="1:11" ht="16.2" thickBot="1">
      <c r="A40" s="29">
        <f t="shared" si="2"/>
        <v>34</v>
      </c>
      <c r="B40" s="2" t="s">
        <v>43</v>
      </c>
      <c r="C40" s="52"/>
      <c r="D40" s="3" t="s">
        <v>11</v>
      </c>
      <c r="E40" s="11">
        <v>0</v>
      </c>
      <c r="F40" s="51">
        <v>2</v>
      </c>
      <c r="G40" s="5">
        <f t="shared" si="0"/>
        <v>0</v>
      </c>
      <c r="H40" s="30">
        <f t="shared" si="1"/>
        <v>0</v>
      </c>
      <c r="K40" s="7"/>
    </row>
    <row r="41" spans="1:11" ht="16.2" thickBot="1">
      <c r="A41" s="29">
        <f t="shared" si="2"/>
        <v>35</v>
      </c>
      <c r="B41" s="2" t="s">
        <v>44</v>
      </c>
      <c r="C41" s="52"/>
      <c r="D41" s="3" t="s">
        <v>38</v>
      </c>
      <c r="E41" s="11">
        <v>0</v>
      </c>
      <c r="F41" s="51">
        <v>150</v>
      </c>
      <c r="G41" s="5">
        <f t="shared" si="0"/>
        <v>0</v>
      </c>
      <c r="H41" s="30">
        <f t="shared" si="1"/>
        <v>0</v>
      </c>
      <c r="K41" s="7"/>
    </row>
    <row r="42" spans="1:11" ht="16.2" thickBot="1">
      <c r="A42" s="29">
        <f t="shared" si="2"/>
        <v>36</v>
      </c>
      <c r="B42" s="2" t="s">
        <v>45</v>
      </c>
      <c r="C42" s="52"/>
      <c r="D42" s="3" t="s">
        <v>38</v>
      </c>
      <c r="E42" s="11">
        <v>0</v>
      </c>
      <c r="F42" s="51">
        <v>1</v>
      </c>
      <c r="G42" s="5">
        <f t="shared" si="0"/>
        <v>0</v>
      </c>
      <c r="H42" s="30">
        <f t="shared" si="1"/>
        <v>0</v>
      </c>
      <c r="K42" s="7"/>
    </row>
    <row r="43" spans="1:11" ht="16.2" thickBot="1">
      <c r="A43" s="29">
        <f t="shared" si="2"/>
        <v>37</v>
      </c>
      <c r="B43" s="2" t="s">
        <v>46</v>
      </c>
      <c r="C43" s="52"/>
      <c r="D43" s="3" t="s">
        <v>8</v>
      </c>
      <c r="E43" s="11">
        <v>0</v>
      </c>
      <c r="F43" s="51">
        <v>7</v>
      </c>
      <c r="G43" s="5">
        <f t="shared" si="0"/>
        <v>0</v>
      </c>
      <c r="H43" s="30">
        <f t="shared" si="1"/>
        <v>0</v>
      </c>
      <c r="K43" s="7"/>
    </row>
    <row r="44" spans="1:11" ht="16.2" thickBot="1">
      <c r="A44" s="29">
        <f t="shared" si="2"/>
        <v>38</v>
      </c>
      <c r="B44" s="2" t="s">
        <v>47</v>
      </c>
      <c r="C44" s="52"/>
      <c r="D44" s="3" t="s">
        <v>11</v>
      </c>
      <c r="E44" s="11">
        <v>0</v>
      </c>
      <c r="F44" s="51">
        <v>3</v>
      </c>
      <c r="G44" s="5">
        <f t="shared" si="0"/>
        <v>0</v>
      </c>
      <c r="H44" s="30">
        <f t="shared" si="1"/>
        <v>0</v>
      </c>
      <c r="K44" s="7"/>
    </row>
    <row r="45" spans="1:11" ht="16.2" thickBot="1">
      <c r="A45" s="29">
        <f t="shared" si="2"/>
        <v>39</v>
      </c>
      <c r="B45" s="2" t="s">
        <v>48</v>
      </c>
      <c r="C45" s="52"/>
      <c r="D45" s="3" t="s">
        <v>8</v>
      </c>
      <c r="E45" s="11">
        <v>0</v>
      </c>
      <c r="F45" s="51">
        <v>7</v>
      </c>
      <c r="G45" s="5">
        <f t="shared" si="0"/>
        <v>0</v>
      </c>
      <c r="H45" s="30">
        <f t="shared" si="1"/>
        <v>0</v>
      </c>
      <c r="K45" s="7"/>
    </row>
    <row r="46" spans="1:11" ht="16.2" thickBot="1">
      <c r="A46" s="29">
        <f t="shared" si="2"/>
        <v>40</v>
      </c>
      <c r="B46" s="2" t="s">
        <v>49</v>
      </c>
      <c r="C46" s="52"/>
      <c r="D46" s="3" t="s">
        <v>11</v>
      </c>
      <c r="E46" s="11">
        <v>0</v>
      </c>
      <c r="F46" s="51">
        <v>1580</v>
      </c>
      <c r="G46" s="5">
        <f t="shared" si="0"/>
        <v>0</v>
      </c>
      <c r="H46" s="30">
        <f t="shared" si="1"/>
        <v>0</v>
      </c>
      <c r="K46" s="7"/>
    </row>
    <row r="47" spans="1:11" ht="16.2" thickBot="1">
      <c r="A47" s="29">
        <f t="shared" si="2"/>
        <v>41</v>
      </c>
      <c r="B47" s="2" t="s">
        <v>50</v>
      </c>
      <c r="C47" s="52"/>
      <c r="D47" s="3" t="s">
        <v>8</v>
      </c>
      <c r="E47" s="11">
        <v>0</v>
      </c>
      <c r="F47" s="51">
        <v>1</v>
      </c>
      <c r="G47" s="5">
        <f t="shared" si="0"/>
        <v>0</v>
      </c>
      <c r="H47" s="30">
        <f t="shared" si="1"/>
        <v>0</v>
      </c>
      <c r="K47" s="7"/>
    </row>
    <row r="48" spans="1:11" ht="16.2" thickBot="1">
      <c r="A48" s="29">
        <f t="shared" si="2"/>
        <v>42</v>
      </c>
      <c r="B48" s="2" t="s">
        <v>51</v>
      </c>
      <c r="C48" s="52"/>
      <c r="D48" s="3" t="s">
        <v>11</v>
      </c>
      <c r="E48" s="11">
        <v>0</v>
      </c>
      <c r="F48" s="51">
        <v>310</v>
      </c>
      <c r="G48" s="5">
        <f t="shared" si="0"/>
        <v>0</v>
      </c>
      <c r="H48" s="30">
        <f t="shared" si="1"/>
        <v>0</v>
      </c>
      <c r="K48" s="7"/>
    </row>
    <row r="49" spans="1:11" ht="16.2" thickBot="1">
      <c r="A49" s="29">
        <f t="shared" si="2"/>
        <v>43</v>
      </c>
      <c r="B49" s="2" t="s">
        <v>52</v>
      </c>
      <c r="C49" s="52"/>
      <c r="D49" s="3" t="s">
        <v>11</v>
      </c>
      <c r="E49" s="11">
        <v>0</v>
      </c>
      <c r="F49" s="51">
        <v>1894</v>
      </c>
      <c r="G49" s="5">
        <f t="shared" si="0"/>
        <v>0</v>
      </c>
      <c r="H49" s="30">
        <f t="shared" si="1"/>
        <v>0</v>
      </c>
      <c r="K49" s="7"/>
    </row>
    <row r="50" spans="1:11" ht="16.2" thickBot="1">
      <c r="A50" s="29">
        <f t="shared" si="2"/>
        <v>44</v>
      </c>
      <c r="B50" s="2" t="s">
        <v>53</v>
      </c>
      <c r="C50" s="52"/>
      <c r="D50" s="3" t="s">
        <v>11</v>
      </c>
      <c r="E50" s="11">
        <v>0</v>
      </c>
      <c r="F50" s="51">
        <v>5</v>
      </c>
      <c r="G50" s="5">
        <f t="shared" si="0"/>
        <v>0</v>
      </c>
      <c r="H50" s="30">
        <f t="shared" si="1"/>
        <v>0</v>
      </c>
      <c r="K50" s="7"/>
    </row>
    <row r="51" spans="1:11" ht="16.2" thickBot="1">
      <c r="A51" s="29">
        <f t="shared" si="2"/>
        <v>45</v>
      </c>
      <c r="B51" s="2" t="s">
        <v>54</v>
      </c>
      <c r="C51" s="52"/>
      <c r="D51" s="3" t="s">
        <v>8</v>
      </c>
      <c r="E51" s="11">
        <v>0</v>
      </c>
      <c r="F51" s="51">
        <v>1</v>
      </c>
      <c r="G51" s="5">
        <f t="shared" si="0"/>
        <v>0</v>
      </c>
      <c r="H51" s="30">
        <f t="shared" si="1"/>
        <v>0</v>
      </c>
      <c r="K51" s="7"/>
    </row>
    <row r="52" spans="1:11" ht="16.2" thickBot="1">
      <c r="A52" s="29">
        <f t="shared" si="2"/>
        <v>46</v>
      </c>
      <c r="B52" s="2" t="s">
        <v>55</v>
      </c>
      <c r="C52" s="52"/>
      <c r="D52" s="3" t="s">
        <v>11</v>
      </c>
      <c r="E52" s="11">
        <v>0</v>
      </c>
      <c r="F52" s="51">
        <v>60</v>
      </c>
      <c r="G52" s="5">
        <f t="shared" si="0"/>
        <v>0</v>
      </c>
      <c r="H52" s="30">
        <f t="shared" si="1"/>
        <v>0</v>
      </c>
      <c r="K52" s="7"/>
    </row>
    <row r="53" spans="1:11" ht="16.2" thickBot="1">
      <c r="A53" s="29">
        <f t="shared" si="2"/>
        <v>47</v>
      </c>
      <c r="B53" s="2" t="s">
        <v>56</v>
      </c>
      <c r="C53" s="52"/>
      <c r="D53" s="3" t="s">
        <v>11</v>
      </c>
      <c r="E53" s="11">
        <v>0</v>
      </c>
      <c r="F53" s="51">
        <v>70</v>
      </c>
      <c r="G53" s="5">
        <f t="shared" si="0"/>
        <v>0</v>
      </c>
      <c r="H53" s="30">
        <f t="shared" si="1"/>
        <v>0</v>
      </c>
      <c r="K53" s="7"/>
    </row>
    <row r="54" spans="1:11" ht="16.2" thickBot="1">
      <c r="A54" s="29">
        <f t="shared" si="2"/>
        <v>48</v>
      </c>
      <c r="B54" s="2" t="s">
        <v>57</v>
      </c>
      <c r="C54" s="52"/>
      <c r="D54" s="3" t="s">
        <v>11</v>
      </c>
      <c r="E54" s="11">
        <v>0</v>
      </c>
      <c r="F54" s="51">
        <v>420</v>
      </c>
      <c r="G54" s="5">
        <f t="shared" si="0"/>
        <v>0</v>
      </c>
      <c r="H54" s="30">
        <f t="shared" si="1"/>
        <v>0</v>
      </c>
      <c r="K54" s="7"/>
    </row>
    <row r="55" spans="1:11" ht="16.2" thickBot="1">
      <c r="A55" s="29">
        <f t="shared" si="2"/>
        <v>49</v>
      </c>
      <c r="B55" s="2" t="s">
        <v>58</v>
      </c>
      <c r="C55" s="52"/>
      <c r="D55" s="3" t="s">
        <v>8</v>
      </c>
      <c r="E55" s="11">
        <v>0</v>
      </c>
      <c r="F55" s="51">
        <v>1</v>
      </c>
      <c r="G55" s="5">
        <f t="shared" si="0"/>
        <v>0</v>
      </c>
      <c r="H55" s="30">
        <f t="shared" si="1"/>
        <v>0</v>
      </c>
      <c r="K55" s="7"/>
    </row>
    <row r="56" spans="1:11" ht="16.2" thickBot="1">
      <c r="A56" s="29">
        <f t="shared" si="2"/>
        <v>50</v>
      </c>
      <c r="B56" s="2" t="s">
        <v>59</v>
      </c>
      <c r="C56" s="52"/>
      <c r="D56" s="3" t="s">
        <v>38</v>
      </c>
      <c r="E56" s="11">
        <v>0</v>
      </c>
      <c r="F56" s="51">
        <v>11640</v>
      </c>
      <c r="G56" s="5">
        <f t="shared" si="0"/>
        <v>0</v>
      </c>
      <c r="H56" s="30">
        <f t="shared" si="1"/>
        <v>0</v>
      </c>
      <c r="K56" s="7"/>
    </row>
    <row r="57" spans="1:11" ht="16.2" thickBot="1">
      <c r="A57" s="29">
        <f t="shared" si="2"/>
        <v>51</v>
      </c>
      <c r="B57" s="2" t="s">
        <v>60</v>
      </c>
      <c r="C57" s="52"/>
      <c r="D57" s="3" t="s">
        <v>11</v>
      </c>
      <c r="E57" s="11">
        <v>0</v>
      </c>
      <c r="F57" s="51">
        <v>10</v>
      </c>
      <c r="G57" s="5">
        <f t="shared" si="0"/>
        <v>0</v>
      </c>
      <c r="H57" s="30">
        <f t="shared" si="1"/>
        <v>0</v>
      </c>
      <c r="K57" s="7"/>
    </row>
    <row r="58" spans="1:11" ht="16.2" thickBot="1">
      <c r="A58" s="29">
        <f t="shared" si="2"/>
        <v>52</v>
      </c>
      <c r="B58" s="2" t="s">
        <v>61</v>
      </c>
      <c r="C58" s="52"/>
      <c r="D58" s="3" t="s">
        <v>38</v>
      </c>
      <c r="E58" s="11">
        <v>0</v>
      </c>
      <c r="F58" s="51">
        <v>20</v>
      </c>
      <c r="G58" s="5">
        <f t="shared" si="0"/>
        <v>0</v>
      </c>
      <c r="H58" s="30">
        <f t="shared" si="1"/>
        <v>0</v>
      </c>
      <c r="K58" s="7"/>
    </row>
    <row r="59" spans="1:11" ht="16.2" thickBot="1">
      <c r="A59" s="29">
        <f t="shared" si="2"/>
        <v>53</v>
      </c>
      <c r="B59" s="2" t="s">
        <v>62</v>
      </c>
      <c r="C59" s="52"/>
      <c r="D59" s="3" t="s">
        <v>8</v>
      </c>
      <c r="E59" s="11">
        <v>0</v>
      </c>
      <c r="F59" s="51">
        <v>1</v>
      </c>
      <c r="G59" s="5">
        <f t="shared" si="0"/>
        <v>0</v>
      </c>
      <c r="H59" s="30">
        <f t="shared" si="1"/>
        <v>0</v>
      </c>
      <c r="K59" s="7"/>
    </row>
    <row r="60" spans="1:11" ht="16.2" thickBot="1">
      <c r="A60" s="29">
        <f t="shared" si="2"/>
        <v>54</v>
      </c>
      <c r="B60" s="2" t="s">
        <v>63</v>
      </c>
      <c r="C60" s="52"/>
      <c r="D60" s="3" t="s">
        <v>11</v>
      </c>
      <c r="E60" s="11">
        <v>0</v>
      </c>
      <c r="F60" s="51">
        <v>1340</v>
      </c>
      <c r="G60" s="5">
        <f t="shared" si="0"/>
        <v>0</v>
      </c>
      <c r="H60" s="30">
        <f t="shared" si="1"/>
        <v>0</v>
      </c>
      <c r="K60" s="7"/>
    </row>
    <row r="61" spans="1:11" ht="16.2" thickBot="1">
      <c r="A61" s="29">
        <f t="shared" si="2"/>
        <v>55</v>
      </c>
      <c r="B61" s="2" t="s">
        <v>64</v>
      </c>
      <c r="C61" s="52"/>
      <c r="D61" s="3" t="s">
        <v>11</v>
      </c>
      <c r="E61" s="11">
        <v>0</v>
      </c>
      <c r="F61" s="51">
        <v>2</v>
      </c>
      <c r="G61" s="5">
        <f t="shared" si="0"/>
        <v>0</v>
      </c>
      <c r="H61" s="30">
        <f t="shared" si="1"/>
        <v>0</v>
      </c>
      <c r="K61" s="7"/>
    </row>
    <row r="62" spans="1:11" ht="16.2" thickBot="1">
      <c r="A62" s="29">
        <f t="shared" si="2"/>
        <v>56</v>
      </c>
      <c r="B62" s="2" t="s">
        <v>65</v>
      </c>
      <c r="C62" s="52"/>
      <c r="D62" s="3" t="s">
        <v>8</v>
      </c>
      <c r="E62" s="11">
        <v>0</v>
      </c>
      <c r="F62" s="51">
        <v>1</v>
      </c>
      <c r="G62" s="5">
        <f t="shared" si="0"/>
        <v>0</v>
      </c>
      <c r="H62" s="30">
        <f t="shared" si="1"/>
        <v>0</v>
      </c>
      <c r="K62" s="7"/>
    </row>
    <row r="63" spans="1:11" ht="16.2" thickBot="1">
      <c r="A63" s="29">
        <f t="shared" si="2"/>
        <v>57</v>
      </c>
      <c r="B63" s="2" t="s">
        <v>66</v>
      </c>
      <c r="C63" s="52"/>
      <c r="D63" s="3" t="s">
        <v>11</v>
      </c>
      <c r="E63" s="11">
        <v>0</v>
      </c>
      <c r="F63" s="51">
        <v>1560</v>
      </c>
      <c r="G63" s="5">
        <f t="shared" si="0"/>
        <v>0</v>
      </c>
      <c r="H63" s="30">
        <f t="shared" si="1"/>
        <v>0</v>
      </c>
      <c r="K63" s="7"/>
    </row>
    <row r="64" spans="1:11" ht="16.2" thickBot="1">
      <c r="A64" s="29">
        <f t="shared" si="2"/>
        <v>58</v>
      </c>
      <c r="B64" s="2" t="s">
        <v>67</v>
      </c>
      <c r="C64" s="52"/>
      <c r="D64" s="3" t="s">
        <v>11</v>
      </c>
      <c r="E64" s="11">
        <v>0</v>
      </c>
      <c r="F64" s="51">
        <v>40</v>
      </c>
      <c r="G64" s="5">
        <f t="shared" si="0"/>
        <v>0</v>
      </c>
      <c r="H64" s="30">
        <f t="shared" si="1"/>
        <v>0</v>
      </c>
      <c r="K64" s="7"/>
    </row>
    <row r="65" spans="1:11" ht="16.2" thickBot="1">
      <c r="A65" s="29">
        <f t="shared" si="2"/>
        <v>59</v>
      </c>
      <c r="B65" s="2" t="s">
        <v>68</v>
      </c>
      <c r="C65" s="52"/>
      <c r="D65" s="3" t="s">
        <v>11</v>
      </c>
      <c r="E65" s="11">
        <v>0</v>
      </c>
      <c r="F65" s="51">
        <v>20</v>
      </c>
      <c r="G65" s="5">
        <f t="shared" si="0"/>
        <v>0</v>
      </c>
      <c r="H65" s="30">
        <f t="shared" si="1"/>
        <v>0</v>
      </c>
      <c r="K65" s="7"/>
    </row>
    <row r="66" spans="1:11" ht="16.2" thickBot="1">
      <c r="A66" s="29">
        <f t="shared" si="2"/>
        <v>60</v>
      </c>
      <c r="B66" s="2" t="s">
        <v>69</v>
      </c>
      <c r="C66" s="52"/>
      <c r="D66" s="3" t="s">
        <v>8</v>
      </c>
      <c r="E66" s="11">
        <v>0</v>
      </c>
      <c r="F66" s="51">
        <v>2</v>
      </c>
      <c r="G66" s="5">
        <f t="shared" si="0"/>
        <v>0</v>
      </c>
      <c r="H66" s="30">
        <f t="shared" si="1"/>
        <v>0</v>
      </c>
      <c r="K66" s="7"/>
    </row>
    <row r="67" spans="1:11" ht="16.2" thickBot="1">
      <c r="A67" s="29">
        <f t="shared" si="2"/>
        <v>61</v>
      </c>
      <c r="B67" s="2" t="s">
        <v>70</v>
      </c>
      <c r="C67" s="52"/>
      <c r="D67" s="3" t="s">
        <v>11</v>
      </c>
      <c r="E67" s="11">
        <v>0</v>
      </c>
      <c r="F67" s="51">
        <v>75</v>
      </c>
      <c r="G67" s="5">
        <f t="shared" si="0"/>
        <v>0</v>
      </c>
      <c r="H67" s="30">
        <f t="shared" si="1"/>
        <v>0</v>
      </c>
      <c r="K67" s="7"/>
    </row>
    <row r="68" spans="1:11" ht="16.2" thickBot="1">
      <c r="A68" s="29">
        <f t="shared" si="2"/>
        <v>62</v>
      </c>
      <c r="B68" s="2" t="s">
        <v>71</v>
      </c>
      <c r="C68" s="52"/>
      <c r="D68" s="3" t="s">
        <v>11</v>
      </c>
      <c r="E68" s="11">
        <v>0</v>
      </c>
      <c r="F68" s="51">
        <v>1150</v>
      </c>
      <c r="G68" s="5">
        <f t="shared" si="0"/>
        <v>0</v>
      </c>
      <c r="H68" s="30">
        <f t="shared" si="1"/>
        <v>0</v>
      </c>
      <c r="K68" s="7"/>
    </row>
    <row r="69" spans="1:11" ht="16.2" thickBot="1">
      <c r="A69" s="29">
        <f t="shared" si="2"/>
        <v>63</v>
      </c>
      <c r="B69" s="2" t="s">
        <v>72</v>
      </c>
      <c r="C69" s="52"/>
      <c r="D69" s="3" t="s">
        <v>8</v>
      </c>
      <c r="E69" s="11">
        <v>0</v>
      </c>
      <c r="F69" s="51">
        <v>4</v>
      </c>
      <c r="G69" s="5">
        <f t="shared" si="0"/>
        <v>0</v>
      </c>
      <c r="H69" s="30">
        <f t="shared" si="1"/>
        <v>0</v>
      </c>
      <c r="K69" s="7"/>
    </row>
    <row r="70" spans="1:11" ht="16.2" thickBot="1">
      <c r="A70" s="29">
        <f t="shared" si="2"/>
        <v>64</v>
      </c>
      <c r="B70" s="2" t="s">
        <v>73</v>
      </c>
      <c r="C70" s="52"/>
      <c r="D70" s="3" t="s">
        <v>8</v>
      </c>
      <c r="E70" s="11">
        <v>0</v>
      </c>
      <c r="F70" s="51">
        <v>1</v>
      </c>
      <c r="G70" s="5">
        <f t="shared" si="0"/>
        <v>0</v>
      </c>
      <c r="H70" s="30">
        <f t="shared" si="1"/>
        <v>0</v>
      </c>
      <c r="K70" s="7"/>
    </row>
    <row r="71" spans="1:11" ht="16.2" thickBot="1">
      <c r="A71" s="29">
        <f t="shared" si="2"/>
        <v>65</v>
      </c>
      <c r="B71" s="2" t="s">
        <v>74</v>
      </c>
      <c r="C71" s="52"/>
      <c r="D71" s="3" t="s">
        <v>38</v>
      </c>
      <c r="E71" s="11">
        <v>0</v>
      </c>
      <c r="F71" s="51">
        <v>2</v>
      </c>
      <c r="G71" s="5">
        <f t="shared" ref="G71:G134" si="3">(E71*F71)</f>
        <v>0</v>
      </c>
      <c r="H71" s="30">
        <f t="shared" si="1"/>
        <v>0</v>
      </c>
      <c r="K71" s="7"/>
    </row>
    <row r="72" spans="1:11" ht="16.2" thickBot="1">
      <c r="A72" s="29">
        <f t="shared" si="2"/>
        <v>66</v>
      </c>
      <c r="B72" s="2" t="s">
        <v>75</v>
      </c>
      <c r="C72" s="52"/>
      <c r="D72" s="3" t="s">
        <v>38</v>
      </c>
      <c r="E72" s="11">
        <v>0</v>
      </c>
      <c r="F72" s="51">
        <v>2</v>
      </c>
      <c r="G72" s="5">
        <f t="shared" si="3"/>
        <v>0</v>
      </c>
      <c r="H72" s="30">
        <f t="shared" ref="H72:H134" si="4">G72*120</f>
        <v>0</v>
      </c>
      <c r="K72" s="7"/>
    </row>
    <row r="73" spans="1:11" ht="16.2" thickBot="1">
      <c r="A73" s="29">
        <f t="shared" ref="A73:A136" si="5">A72+1</f>
        <v>67</v>
      </c>
      <c r="B73" s="2" t="s">
        <v>76</v>
      </c>
      <c r="C73" s="52"/>
      <c r="D73" s="3" t="s">
        <v>8</v>
      </c>
      <c r="E73" s="11">
        <v>0</v>
      </c>
      <c r="F73" s="51">
        <v>7</v>
      </c>
      <c r="G73" s="5">
        <f t="shared" si="3"/>
        <v>0</v>
      </c>
      <c r="H73" s="30">
        <f t="shared" si="4"/>
        <v>0</v>
      </c>
      <c r="K73" s="7"/>
    </row>
    <row r="74" spans="1:11" ht="16.2" thickBot="1">
      <c r="A74" s="29">
        <f t="shared" si="5"/>
        <v>68</v>
      </c>
      <c r="B74" s="2" t="s">
        <v>77</v>
      </c>
      <c r="C74" s="52"/>
      <c r="D74" s="3" t="s">
        <v>11</v>
      </c>
      <c r="E74" s="11">
        <v>0</v>
      </c>
      <c r="F74" s="51">
        <v>1560</v>
      </c>
      <c r="G74" s="5">
        <f t="shared" si="3"/>
        <v>0</v>
      </c>
      <c r="H74" s="30">
        <f t="shared" si="4"/>
        <v>0</v>
      </c>
      <c r="K74" s="7"/>
    </row>
    <row r="75" spans="1:11" ht="16.2" thickBot="1">
      <c r="A75" s="29">
        <f t="shared" si="5"/>
        <v>69</v>
      </c>
      <c r="B75" s="2" t="s">
        <v>78</v>
      </c>
      <c r="C75" s="52"/>
      <c r="D75" s="3" t="s">
        <v>11</v>
      </c>
      <c r="E75" s="11">
        <v>0</v>
      </c>
      <c r="F75" s="51">
        <v>4</v>
      </c>
      <c r="G75" s="5">
        <f t="shared" si="3"/>
        <v>0</v>
      </c>
      <c r="H75" s="30">
        <f t="shared" si="4"/>
        <v>0</v>
      </c>
    </row>
    <row r="76" spans="1:11" ht="16.2" thickBot="1">
      <c r="A76" s="29">
        <f t="shared" si="5"/>
        <v>70</v>
      </c>
      <c r="B76" s="2" t="s">
        <v>79</v>
      </c>
      <c r="C76" s="52"/>
      <c r="D76" s="3" t="s">
        <v>11</v>
      </c>
      <c r="E76" s="11">
        <v>0</v>
      </c>
      <c r="F76" s="51">
        <v>4</v>
      </c>
      <c r="G76" s="5">
        <f t="shared" si="3"/>
        <v>0</v>
      </c>
      <c r="H76" s="30">
        <f t="shared" si="4"/>
        <v>0</v>
      </c>
      <c r="K76" s="7"/>
    </row>
    <row r="77" spans="1:11" ht="16.2" thickBot="1">
      <c r="A77" s="29">
        <f t="shared" si="5"/>
        <v>71</v>
      </c>
      <c r="B77" s="2" t="s">
        <v>80</v>
      </c>
      <c r="C77" s="52"/>
      <c r="D77" s="3" t="s">
        <v>11</v>
      </c>
      <c r="E77" s="11">
        <v>0</v>
      </c>
      <c r="F77" s="51">
        <v>40</v>
      </c>
      <c r="G77" s="5">
        <f t="shared" si="3"/>
        <v>0</v>
      </c>
      <c r="H77" s="30">
        <f t="shared" si="4"/>
        <v>0</v>
      </c>
      <c r="K77" s="7"/>
    </row>
    <row r="78" spans="1:11" ht="16.2" thickBot="1">
      <c r="A78" s="29">
        <f t="shared" si="5"/>
        <v>72</v>
      </c>
      <c r="B78" s="2" t="s">
        <v>81</v>
      </c>
      <c r="C78" s="52"/>
      <c r="D78" s="3" t="s">
        <v>11</v>
      </c>
      <c r="E78" s="11">
        <v>0</v>
      </c>
      <c r="F78" s="51">
        <v>40</v>
      </c>
      <c r="G78" s="5">
        <f t="shared" si="3"/>
        <v>0</v>
      </c>
      <c r="H78" s="30">
        <f t="shared" si="4"/>
        <v>0</v>
      </c>
      <c r="K78" s="7"/>
    </row>
    <row r="79" spans="1:11" ht="16.2" thickBot="1">
      <c r="A79" s="29">
        <f t="shared" si="5"/>
        <v>73</v>
      </c>
      <c r="B79" s="2" t="s">
        <v>82</v>
      </c>
      <c r="C79" s="52"/>
      <c r="D79" s="3" t="s">
        <v>8</v>
      </c>
      <c r="E79" s="11">
        <v>0</v>
      </c>
      <c r="F79" s="51">
        <v>2</v>
      </c>
      <c r="G79" s="5">
        <f t="shared" si="3"/>
        <v>0</v>
      </c>
      <c r="H79" s="30">
        <f t="shared" si="4"/>
        <v>0</v>
      </c>
      <c r="K79" s="7"/>
    </row>
    <row r="80" spans="1:11" ht="16.2" thickBot="1">
      <c r="A80" s="29">
        <f t="shared" si="5"/>
        <v>74</v>
      </c>
      <c r="B80" s="2" t="s">
        <v>83</v>
      </c>
      <c r="C80" s="52"/>
      <c r="D80" s="3" t="s">
        <v>38</v>
      </c>
      <c r="E80" s="11">
        <v>0</v>
      </c>
      <c r="F80" s="51">
        <v>1530</v>
      </c>
      <c r="G80" s="5">
        <f t="shared" si="3"/>
        <v>0</v>
      </c>
      <c r="H80" s="30">
        <f t="shared" si="4"/>
        <v>0</v>
      </c>
      <c r="K80" s="7"/>
    </row>
    <row r="81" spans="1:11" ht="16.2" thickBot="1">
      <c r="A81" s="29">
        <f t="shared" si="5"/>
        <v>75</v>
      </c>
      <c r="B81" s="2" t="s">
        <v>84</v>
      </c>
      <c r="C81" s="52"/>
      <c r="D81" s="3" t="s">
        <v>8</v>
      </c>
      <c r="E81" s="11">
        <v>0</v>
      </c>
      <c r="F81" s="51">
        <v>9</v>
      </c>
      <c r="G81" s="5">
        <f t="shared" si="3"/>
        <v>0</v>
      </c>
      <c r="H81" s="30">
        <f t="shared" si="4"/>
        <v>0</v>
      </c>
      <c r="K81" s="7"/>
    </row>
    <row r="82" spans="1:11" ht="16.2" thickBot="1">
      <c r="A82" s="29">
        <f t="shared" si="5"/>
        <v>76</v>
      </c>
      <c r="B82" s="2" t="s">
        <v>85</v>
      </c>
      <c r="C82" s="52"/>
      <c r="D82" s="3" t="s">
        <v>8</v>
      </c>
      <c r="E82" s="11">
        <v>0</v>
      </c>
      <c r="F82" s="51">
        <v>7</v>
      </c>
      <c r="G82" s="5">
        <f t="shared" si="3"/>
        <v>0</v>
      </c>
      <c r="H82" s="30">
        <f t="shared" si="4"/>
        <v>0</v>
      </c>
      <c r="K82" s="7"/>
    </row>
    <row r="83" spans="1:11" ht="16.2" thickBot="1">
      <c r="A83" s="29">
        <f t="shared" si="5"/>
        <v>77</v>
      </c>
      <c r="B83" s="2" t="s">
        <v>86</v>
      </c>
      <c r="C83" s="52"/>
      <c r="D83" s="3" t="s">
        <v>38</v>
      </c>
      <c r="E83" s="11">
        <v>0</v>
      </c>
      <c r="F83" s="51">
        <v>1020</v>
      </c>
      <c r="G83" s="5">
        <f t="shared" si="3"/>
        <v>0</v>
      </c>
      <c r="H83" s="30">
        <f t="shared" si="4"/>
        <v>0</v>
      </c>
      <c r="K83" s="7"/>
    </row>
    <row r="84" spans="1:11" ht="16.2" thickBot="1">
      <c r="A84" s="29">
        <f t="shared" si="5"/>
        <v>78</v>
      </c>
      <c r="B84" s="2" t="s">
        <v>87</v>
      </c>
      <c r="C84" s="52"/>
      <c r="D84" s="3" t="s">
        <v>11</v>
      </c>
      <c r="E84" s="11">
        <v>0</v>
      </c>
      <c r="F84" s="51">
        <v>3615</v>
      </c>
      <c r="G84" s="5">
        <f t="shared" si="3"/>
        <v>0</v>
      </c>
      <c r="H84" s="30">
        <f t="shared" si="4"/>
        <v>0</v>
      </c>
      <c r="K84" s="7"/>
    </row>
    <row r="85" spans="1:11" ht="16.2" thickBot="1">
      <c r="A85" s="29">
        <f t="shared" si="5"/>
        <v>79</v>
      </c>
      <c r="B85" s="2" t="s">
        <v>88</v>
      </c>
      <c r="C85" s="52"/>
      <c r="D85" s="3" t="s">
        <v>11</v>
      </c>
      <c r="E85" s="11">
        <v>0</v>
      </c>
      <c r="F85" s="51">
        <v>20</v>
      </c>
      <c r="G85" s="5">
        <f t="shared" si="3"/>
        <v>0</v>
      </c>
      <c r="H85" s="30">
        <f t="shared" si="4"/>
        <v>0</v>
      </c>
      <c r="K85" s="7"/>
    </row>
    <row r="86" spans="1:11" ht="16.2" thickBot="1">
      <c r="A86" s="29">
        <f t="shared" si="5"/>
        <v>80</v>
      </c>
      <c r="B86" s="2" t="s">
        <v>89</v>
      </c>
      <c r="C86" s="52"/>
      <c r="D86" s="3" t="s">
        <v>8</v>
      </c>
      <c r="E86" s="11">
        <v>0</v>
      </c>
      <c r="F86" s="51">
        <v>10</v>
      </c>
      <c r="G86" s="5">
        <f t="shared" si="3"/>
        <v>0</v>
      </c>
      <c r="H86" s="30">
        <f t="shared" si="4"/>
        <v>0</v>
      </c>
      <c r="K86" s="7"/>
    </row>
    <row r="87" spans="1:11" ht="16.2" thickBot="1">
      <c r="A87" s="29">
        <f t="shared" si="5"/>
        <v>81</v>
      </c>
      <c r="B87" s="2" t="s">
        <v>90</v>
      </c>
      <c r="C87" s="52"/>
      <c r="D87" s="3" t="s">
        <v>11</v>
      </c>
      <c r="E87" s="11">
        <v>0</v>
      </c>
      <c r="F87" s="51">
        <v>20</v>
      </c>
      <c r="G87" s="5">
        <f t="shared" si="3"/>
        <v>0</v>
      </c>
      <c r="H87" s="30">
        <f t="shared" si="4"/>
        <v>0</v>
      </c>
      <c r="K87" s="7"/>
    </row>
    <row r="88" spans="1:11" ht="16.2" thickBot="1">
      <c r="A88" s="29">
        <f t="shared" si="5"/>
        <v>82</v>
      </c>
      <c r="B88" s="2" t="s">
        <v>91</v>
      </c>
      <c r="C88" s="52"/>
      <c r="D88" s="3" t="s">
        <v>11</v>
      </c>
      <c r="E88" s="11">
        <v>0</v>
      </c>
      <c r="F88" s="51">
        <v>15</v>
      </c>
      <c r="G88" s="5">
        <f t="shared" si="3"/>
        <v>0</v>
      </c>
      <c r="H88" s="30">
        <f t="shared" si="4"/>
        <v>0</v>
      </c>
      <c r="K88" s="7"/>
    </row>
    <row r="89" spans="1:11" ht="16.2" thickBot="1">
      <c r="A89" s="29">
        <f t="shared" si="5"/>
        <v>83</v>
      </c>
      <c r="B89" s="2" t="s">
        <v>92</v>
      </c>
      <c r="C89" s="52"/>
      <c r="D89" s="3" t="s">
        <v>11</v>
      </c>
      <c r="E89" s="11">
        <v>0</v>
      </c>
      <c r="F89" s="51">
        <v>20</v>
      </c>
      <c r="G89" s="5">
        <f t="shared" si="3"/>
        <v>0</v>
      </c>
      <c r="H89" s="30">
        <f t="shared" si="4"/>
        <v>0</v>
      </c>
      <c r="K89" s="7"/>
    </row>
    <row r="90" spans="1:11" ht="16.2" thickBot="1">
      <c r="A90" s="29">
        <f t="shared" si="5"/>
        <v>84</v>
      </c>
      <c r="B90" s="2" t="s">
        <v>93</v>
      </c>
      <c r="C90" s="52"/>
      <c r="D90" s="3" t="s">
        <v>11</v>
      </c>
      <c r="E90" s="11">
        <v>0</v>
      </c>
      <c r="F90" s="51">
        <v>20</v>
      </c>
      <c r="G90" s="5">
        <f t="shared" si="3"/>
        <v>0</v>
      </c>
      <c r="H90" s="30">
        <f t="shared" si="4"/>
        <v>0</v>
      </c>
      <c r="K90" s="7"/>
    </row>
    <row r="91" spans="1:11" ht="16.2" thickBot="1">
      <c r="A91" s="29">
        <f t="shared" si="5"/>
        <v>85</v>
      </c>
      <c r="B91" s="2" t="s">
        <v>94</v>
      </c>
      <c r="C91" s="52"/>
      <c r="D91" s="3" t="s">
        <v>11</v>
      </c>
      <c r="E91" s="11">
        <v>0</v>
      </c>
      <c r="F91" s="51">
        <v>12</v>
      </c>
      <c r="G91" s="5">
        <f t="shared" si="3"/>
        <v>0</v>
      </c>
      <c r="H91" s="30">
        <f t="shared" si="4"/>
        <v>0</v>
      </c>
      <c r="K91" s="7"/>
    </row>
    <row r="92" spans="1:11" ht="16.2" thickBot="1">
      <c r="A92" s="29">
        <f t="shared" si="5"/>
        <v>86</v>
      </c>
      <c r="B92" s="2" t="s">
        <v>95</v>
      </c>
      <c r="C92" s="52"/>
      <c r="D92" s="3" t="s">
        <v>11</v>
      </c>
      <c r="E92" s="11">
        <v>0</v>
      </c>
      <c r="F92" s="51">
        <v>20</v>
      </c>
      <c r="G92" s="5">
        <f t="shared" si="3"/>
        <v>0</v>
      </c>
      <c r="H92" s="30">
        <f t="shared" si="4"/>
        <v>0</v>
      </c>
      <c r="K92" s="7"/>
    </row>
    <row r="93" spans="1:11" ht="16.2" thickBot="1">
      <c r="A93" s="29">
        <f t="shared" si="5"/>
        <v>87</v>
      </c>
      <c r="B93" s="2" t="s">
        <v>96</v>
      </c>
      <c r="C93" s="52"/>
      <c r="D93" s="3" t="s">
        <v>8</v>
      </c>
      <c r="E93" s="11">
        <v>0</v>
      </c>
      <c r="F93" s="51">
        <v>8</v>
      </c>
      <c r="G93" s="5">
        <f t="shared" si="3"/>
        <v>0</v>
      </c>
      <c r="H93" s="30">
        <f t="shared" si="4"/>
        <v>0</v>
      </c>
      <c r="K93" s="7"/>
    </row>
    <row r="94" spans="1:11" ht="16.2" thickBot="1">
      <c r="A94" s="29">
        <f t="shared" si="5"/>
        <v>88</v>
      </c>
      <c r="B94" s="2" t="s">
        <v>97</v>
      </c>
      <c r="C94" s="52"/>
      <c r="D94" s="3" t="s">
        <v>11</v>
      </c>
      <c r="E94" s="11">
        <v>0</v>
      </c>
      <c r="F94" s="51">
        <v>20</v>
      </c>
      <c r="G94" s="5">
        <f t="shared" si="3"/>
        <v>0</v>
      </c>
      <c r="H94" s="30">
        <f t="shared" si="4"/>
        <v>0</v>
      </c>
      <c r="K94" s="7"/>
    </row>
    <row r="95" spans="1:11" ht="16.2" thickBot="1">
      <c r="A95" s="29">
        <f t="shared" si="5"/>
        <v>89</v>
      </c>
      <c r="B95" s="2" t="s">
        <v>98</v>
      </c>
      <c r="C95" s="52"/>
      <c r="D95" s="3" t="s">
        <v>11</v>
      </c>
      <c r="E95" s="11">
        <v>0</v>
      </c>
      <c r="F95" s="51">
        <v>10</v>
      </c>
      <c r="G95" s="5">
        <f t="shared" si="3"/>
        <v>0</v>
      </c>
      <c r="H95" s="30">
        <f t="shared" si="4"/>
        <v>0</v>
      </c>
      <c r="K95" s="7"/>
    </row>
    <row r="96" spans="1:11" ht="16.2" thickBot="1">
      <c r="A96" s="29">
        <f t="shared" si="5"/>
        <v>90</v>
      </c>
      <c r="B96" s="2" t="s">
        <v>99</v>
      </c>
      <c r="C96" s="52"/>
      <c r="D96" s="3" t="s">
        <v>11</v>
      </c>
      <c r="E96" s="11">
        <v>0</v>
      </c>
      <c r="F96" s="51">
        <v>2</v>
      </c>
      <c r="G96" s="5">
        <f t="shared" si="3"/>
        <v>0</v>
      </c>
      <c r="H96" s="30">
        <f t="shared" si="4"/>
        <v>0</v>
      </c>
      <c r="K96" s="7"/>
    </row>
    <row r="97" spans="1:11" ht="16.2" thickBot="1">
      <c r="A97" s="29">
        <f t="shared" si="5"/>
        <v>91</v>
      </c>
      <c r="B97" s="2" t="s">
        <v>100</v>
      </c>
      <c r="C97" s="52"/>
      <c r="D97" s="3" t="s">
        <v>8</v>
      </c>
      <c r="E97" s="11">
        <v>0</v>
      </c>
      <c r="F97" s="51">
        <v>7</v>
      </c>
      <c r="G97" s="5">
        <f t="shared" si="3"/>
        <v>0</v>
      </c>
      <c r="H97" s="30">
        <f t="shared" si="4"/>
        <v>0</v>
      </c>
      <c r="K97" s="7"/>
    </row>
    <row r="98" spans="1:11" ht="16.2" thickBot="1">
      <c r="A98" s="29">
        <f t="shared" si="5"/>
        <v>92</v>
      </c>
      <c r="B98" s="2" t="s">
        <v>101</v>
      </c>
      <c r="C98" s="52"/>
      <c r="D98" s="3" t="s">
        <v>8</v>
      </c>
      <c r="E98" s="11">
        <v>0</v>
      </c>
      <c r="F98" s="51">
        <v>7</v>
      </c>
      <c r="G98" s="5">
        <f t="shared" si="3"/>
        <v>0</v>
      </c>
      <c r="H98" s="30">
        <f t="shared" si="4"/>
        <v>0</v>
      </c>
      <c r="K98" s="7"/>
    </row>
    <row r="99" spans="1:11" ht="16.2" thickBot="1">
      <c r="A99" s="29">
        <f t="shared" si="5"/>
        <v>93</v>
      </c>
      <c r="B99" s="2" t="s">
        <v>102</v>
      </c>
      <c r="C99" s="52"/>
      <c r="D99" s="3" t="s">
        <v>8</v>
      </c>
      <c r="E99" s="11">
        <v>0</v>
      </c>
      <c r="F99" s="51">
        <v>7</v>
      </c>
      <c r="G99" s="5">
        <f t="shared" si="3"/>
        <v>0</v>
      </c>
      <c r="H99" s="30">
        <f t="shared" si="4"/>
        <v>0</v>
      </c>
      <c r="K99" s="7"/>
    </row>
    <row r="100" spans="1:11" ht="16.2" thickBot="1">
      <c r="A100" s="29">
        <f t="shared" si="5"/>
        <v>94</v>
      </c>
      <c r="B100" s="2" t="s">
        <v>103</v>
      </c>
      <c r="C100" s="52"/>
      <c r="D100" s="3" t="s">
        <v>11</v>
      </c>
      <c r="E100" s="11">
        <v>0</v>
      </c>
      <c r="F100" s="51">
        <v>10</v>
      </c>
      <c r="G100" s="5">
        <f t="shared" si="3"/>
        <v>0</v>
      </c>
      <c r="H100" s="30">
        <f t="shared" si="4"/>
        <v>0</v>
      </c>
      <c r="K100" s="7"/>
    </row>
    <row r="101" spans="1:11" ht="16.2" thickBot="1">
      <c r="A101" s="29">
        <f t="shared" si="5"/>
        <v>95</v>
      </c>
      <c r="B101" s="2" t="s">
        <v>104</v>
      </c>
      <c r="C101" s="52"/>
      <c r="D101" s="3" t="s">
        <v>11</v>
      </c>
      <c r="E101" s="11">
        <v>0</v>
      </c>
      <c r="F101" s="51">
        <v>8910</v>
      </c>
      <c r="G101" s="5">
        <f t="shared" si="3"/>
        <v>0</v>
      </c>
      <c r="H101" s="30">
        <f t="shared" si="4"/>
        <v>0</v>
      </c>
      <c r="K101" s="7"/>
    </row>
    <row r="102" spans="1:11" ht="16.2" thickBot="1">
      <c r="A102" s="29">
        <f t="shared" si="5"/>
        <v>96</v>
      </c>
      <c r="B102" s="2" t="s">
        <v>105</v>
      </c>
      <c r="C102" s="52"/>
      <c r="D102" s="3" t="s">
        <v>11</v>
      </c>
      <c r="E102" s="11">
        <v>0</v>
      </c>
      <c r="F102" s="51">
        <v>1845</v>
      </c>
      <c r="G102" s="5">
        <f t="shared" si="3"/>
        <v>0</v>
      </c>
      <c r="H102" s="30">
        <f t="shared" si="4"/>
        <v>0</v>
      </c>
      <c r="K102" s="7"/>
    </row>
    <row r="103" spans="1:11" ht="16.2" thickBot="1">
      <c r="A103" s="29">
        <f t="shared" si="5"/>
        <v>97</v>
      </c>
      <c r="B103" s="2" t="s">
        <v>106</v>
      </c>
      <c r="C103" s="52"/>
      <c r="D103" s="3" t="s">
        <v>107</v>
      </c>
      <c r="E103" s="11">
        <v>0</v>
      </c>
      <c r="F103" s="51">
        <v>70</v>
      </c>
      <c r="G103" s="5">
        <f t="shared" si="3"/>
        <v>0</v>
      </c>
      <c r="H103" s="30">
        <f t="shared" si="4"/>
        <v>0</v>
      </c>
      <c r="K103" s="7"/>
    </row>
    <row r="104" spans="1:11" ht="16.2" thickBot="1">
      <c r="A104" s="29">
        <f t="shared" si="5"/>
        <v>98</v>
      </c>
      <c r="B104" s="2" t="s">
        <v>108</v>
      </c>
      <c r="C104" s="52"/>
      <c r="D104" s="3" t="s">
        <v>107</v>
      </c>
      <c r="E104" s="11">
        <v>0</v>
      </c>
      <c r="F104" s="51">
        <v>20</v>
      </c>
      <c r="G104" s="5">
        <f t="shared" si="3"/>
        <v>0</v>
      </c>
      <c r="H104" s="30">
        <f t="shared" si="4"/>
        <v>0</v>
      </c>
      <c r="K104" s="7"/>
    </row>
    <row r="105" spans="1:11" ht="16.2" thickBot="1">
      <c r="A105" s="29">
        <f t="shared" si="5"/>
        <v>99</v>
      </c>
      <c r="B105" s="2" t="s">
        <v>109</v>
      </c>
      <c r="C105" s="52"/>
      <c r="D105" s="3" t="s">
        <v>107</v>
      </c>
      <c r="E105" s="11">
        <v>0</v>
      </c>
      <c r="F105" s="51">
        <v>40</v>
      </c>
      <c r="G105" s="5">
        <f t="shared" si="3"/>
        <v>0</v>
      </c>
      <c r="H105" s="30">
        <f t="shared" si="4"/>
        <v>0</v>
      </c>
      <c r="K105" s="7"/>
    </row>
    <row r="106" spans="1:11" ht="16.2" thickBot="1">
      <c r="A106" s="29">
        <f t="shared" si="5"/>
        <v>100</v>
      </c>
      <c r="B106" s="2" t="s">
        <v>110</v>
      </c>
      <c r="C106" s="52"/>
      <c r="D106" s="3" t="s">
        <v>107</v>
      </c>
      <c r="E106" s="11">
        <v>0</v>
      </c>
      <c r="F106" s="51">
        <v>3</v>
      </c>
      <c r="G106" s="5">
        <f t="shared" si="3"/>
        <v>0</v>
      </c>
      <c r="H106" s="30">
        <f t="shared" si="4"/>
        <v>0</v>
      </c>
      <c r="K106" s="7"/>
    </row>
    <row r="107" spans="1:11" ht="16.2" thickBot="1">
      <c r="A107" s="29">
        <f t="shared" si="5"/>
        <v>101</v>
      </c>
      <c r="B107" s="2" t="s">
        <v>111</v>
      </c>
      <c r="C107" s="52"/>
      <c r="D107" s="3" t="s">
        <v>107</v>
      </c>
      <c r="E107" s="11">
        <v>0</v>
      </c>
      <c r="F107" s="51">
        <v>6</v>
      </c>
      <c r="G107" s="5">
        <f t="shared" si="3"/>
        <v>0</v>
      </c>
      <c r="H107" s="30">
        <f t="shared" si="4"/>
        <v>0</v>
      </c>
      <c r="K107" s="7"/>
    </row>
    <row r="108" spans="1:11" ht="16.2" thickBot="1">
      <c r="A108" s="29">
        <f t="shared" si="5"/>
        <v>102</v>
      </c>
      <c r="B108" s="2" t="s">
        <v>112</v>
      </c>
      <c r="C108" s="52"/>
      <c r="D108" s="3" t="s">
        <v>11</v>
      </c>
      <c r="E108" s="11">
        <v>0</v>
      </c>
      <c r="F108" s="51">
        <v>60</v>
      </c>
      <c r="G108" s="5">
        <f t="shared" si="3"/>
        <v>0</v>
      </c>
      <c r="H108" s="30">
        <f t="shared" si="4"/>
        <v>0</v>
      </c>
      <c r="K108" s="7"/>
    </row>
    <row r="109" spans="1:11" ht="16.2" thickBot="1">
      <c r="A109" s="29">
        <f t="shared" si="5"/>
        <v>103</v>
      </c>
      <c r="B109" s="2" t="s">
        <v>113</v>
      </c>
      <c r="C109" s="52"/>
      <c r="D109" s="3" t="s">
        <v>8</v>
      </c>
      <c r="E109" s="11">
        <v>0</v>
      </c>
      <c r="F109" s="51">
        <v>1</v>
      </c>
      <c r="G109" s="5">
        <f t="shared" si="3"/>
        <v>0</v>
      </c>
      <c r="H109" s="30">
        <f t="shared" si="4"/>
        <v>0</v>
      </c>
      <c r="K109" s="7"/>
    </row>
    <row r="110" spans="1:11" ht="16.2" thickBot="1">
      <c r="A110" s="29">
        <f t="shared" si="5"/>
        <v>104</v>
      </c>
      <c r="B110" s="2" t="s">
        <v>114</v>
      </c>
      <c r="C110" s="52"/>
      <c r="D110" s="3" t="s">
        <v>8</v>
      </c>
      <c r="E110" s="11">
        <v>0</v>
      </c>
      <c r="F110" s="51">
        <v>3</v>
      </c>
      <c r="G110" s="5">
        <f t="shared" si="3"/>
        <v>0</v>
      </c>
      <c r="H110" s="30">
        <f t="shared" si="4"/>
        <v>0</v>
      </c>
      <c r="K110" s="7"/>
    </row>
    <row r="111" spans="1:11" ht="33.75" customHeight="1" thickBot="1">
      <c r="A111" s="31">
        <f t="shared" si="5"/>
        <v>105</v>
      </c>
      <c r="B111" s="62" t="s">
        <v>129</v>
      </c>
      <c r="C111" s="63"/>
      <c r="D111" s="63"/>
      <c r="E111" s="63"/>
      <c r="F111" s="63"/>
      <c r="G111" s="63"/>
      <c r="H111" s="64"/>
      <c r="K111" s="7"/>
    </row>
    <row r="112" spans="1:11" ht="16.2" thickBot="1">
      <c r="A112" s="29">
        <f t="shared" si="5"/>
        <v>106</v>
      </c>
      <c r="B112" s="52"/>
      <c r="C112" s="52"/>
      <c r="D112" s="52"/>
      <c r="E112" s="11">
        <v>0</v>
      </c>
      <c r="F112" s="53"/>
      <c r="G112" s="5">
        <f t="shared" si="3"/>
        <v>0</v>
      </c>
      <c r="H112" s="30">
        <f t="shared" si="4"/>
        <v>0</v>
      </c>
      <c r="K112" s="7"/>
    </row>
    <row r="113" spans="1:11" ht="14.4" customHeight="1" thickBot="1">
      <c r="A113" s="29">
        <f t="shared" si="5"/>
        <v>107</v>
      </c>
      <c r="B113" s="52"/>
      <c r="C113" s="52"/>
      <c r="D113" s="52"/>
      <c r="E113" s="11">
        <v>0</v>
      </c>
      <c r="F113" s="53"/>
      <c r="G113" s="5">
        <f t="shared" si="3"/>
        <v>0</v>
      </c>
      <c r="H113" s="30">
        <f t="shared" si="4"/>
        <v>0</v>
      </c>
      <c r="K113" s="7"/>
    </row>
    <row r="114" spans="1:11" ht="14.4" customHeight="1" thickBot="1">
      <c r="A114" s="29">
        <f t="shared" si="5"/>
        <v>108</v>
      </c>
      <c r="B114" s="52"/>
      <c r="C114" s="52"/>
      <c r="D114" s="52"/>
      <c r="E114" s="11">
        <v>0</v>
      </c>
      <c r="F114" s="53"/>
      <c r="G114" s="5">
        <f t="shared" si="3"/>
        <v>0</v>
      </c>
      <c r="H114" s="30">
        <f t="shared" si="4"/>
        <v>0</v>
      </c>
      <c r="K114" s="7"/>
    </row>
    <row r="115" spans="1:11" ht="14.4" customHeight="1" thickBot="1">
      <c r="A115" s="29">
        <f t="shared" si="5"/>
        <v>109</v>
      </c>
      <c r="B115" s="52"/>
      <c r="C115" s="52"/>
      <c r="D115" s="52"/>
      <c r="E115" s="11">
        <v>0</v>
      </c>
      <c r="F115" s="53"/>
      <c r="G115" s="5">
        <f t="shared" si="3"/>
        <v>0</v>
      </c>
      <c r="H115" s="30">
        <f t="shared" si="4"/>
        <v>0</v>
      </c>
      <c r="K115" s="7"/>
    </row>
    <row r="116" spans="1:11" ht="14.4" customHeight="1" thickBot="1">
      <c r="A116" s="29">
        <f t="shared" si="5"/>
        <v>110</v>
      </c>
      <c r="B116" s="52"/>
      <c r="C116" s="52"/>
      <c r="D116" s="52"/>
      <c r="E116" s="11">
        <v>0</v>
      </c>
      <c r="F116" s="53"/>
      <c r="G116" s="5">
        <f t="shared" si="3"/>
        <v>0</v>
      </c>
      <c r="H116" s="30">
        <f t="shared" si="4"/>
        <v>0</v>
      </c>
      <c r="K116" s="7"/>
    </row>
    <row r="117" spans="1:11" ht="14.4" customHeight="1" thickBot="1">
      <c r="A117" s="29">
        <f t="shared" si="5"/>
        <v>111</v>
      </c>
      <c r="B117" s="52"/>
      <c r="C117" s="52"/>
      <c r="D117" s="52"/>
      <c r="E117" s="11">
        <v>0</v>
      </c>
      <c r="F117" s="53"/>
      <c r="G117" s="5">
        <f t="shared" si="3"/>
        <v>0</v>
      </c>
      <c r="H117" s="30">
        <f t="shared" si="4"/>
        <v>0</v>
      </c>
      <c r="K117" s="7"/>
    </row>
    <row r="118" spans="1:11" ht="14.4" customHeight="1" thickBot="1">
      <c r="A118" s="29">
        <f t="shared" si="5"/>
        <v>112</v>
      </c>
      <c r="B118" s="52"/>
      <c r="C118" s="52"/>
      <c r="D118" s="52"/>
      <c r="E118" s="11">
        <v>0</v>
      </c>
      <c r="F118" s="53"/>
      <c r="G118" s="5">
        <f t="shared" si="3"/>
        <v>0</v>
      </c>
      <c r="H118" s="30">
        <f t="shared" si="4"/>
        <v>0</v>
      </c>
      <c r="K118" s="7"/>
    </row>
    <row r="119" spans="1:11" ht="14.4" customHeight="1" thickBot="1">
      <c r="A119" s="29">
        <f t="shared" si="5"/>
        <v>113</v>
      </c>
      <c r="B119" s="52"/>
      <c r="C119" s="52"/>
      <c r="D119" s="52"/>
      <c r="E119" s="11">
        <v>0</v>
      </c>
      <c r="F119" s="53"/>
      <c r="G119" s="5">
        <f t="shared" si="3"/>
        <v>0</v>
      </c>
      <c r="H119" s="30">
        <f t="shared" si="4"/>
        <v>0</v>
      </c>
      <c r="K119" s="7"/>
    </row>
    <row r="120" spans="1:11" ht="14.4" customHeight="1" thickBot="1">
      <c r="A120" s="29">
        <f t="shared" si="5"/>
        <v>114</v>
      </c>
      <c r="B120" s="52"/>
      <c r="C120" s="52"/>
      <c r="D120" s="52"/>
      <c r="E120" s="11">
        <v>0</v>
      </c>
      <c r="F120" s="53"/>
      <c r="G120" s="5">
        <f t="shared" si="3"/>
        <v>0</v>
      </c>
      <c r="H120" s="30">
        <f t="shared" si="4"/>
        <v>0</v>
      </c>
      <c r="K120" s="7"/>
    </row>
    <row r="121" spans="1:11" ht="14.4" customHeight="1" thickBot="1">
      <c r="A121" s="29">
        <f t="shared" si="5"/>
        <v>115</v>
      </c>
      <c r="B121" s="52"/>
      <c r="C121" s="52"/>
      <c r="D121" s="52"/>
      <c r="E121" s="11">
        <v>0</v>
      </c>
      <c r="F121" s="53"/>
      <c r="G121" s="5">
        <f t="shared" si="3"/>
        <v>0</v>
      </c>
      <c r="H121" s="30">
        <f t="shared" si="4"/>
        <v>0</v>
      </c>
      <c r="K121" s="7"/>
    </row>
    <row r="122" spans="1:11" ht="14.4" customHeight="1" thickBot="1">
      <c r="A122" s="29">
        <f t="shared" si="5"/>
        <v>116</v>
      </c>
      <c r="B122" s="52"/>
      <c r="C122" s="52"/>
      <c r="D122" s="52"/>
      <c r="E122" s="11">
        <v>0</v>
      </c>
      <c r="F122" s="53"/>
      <c r="G122" s="5">
        <f t="shared" si="3"/>
        <v>0</v>
      </c>
      <c r="H122" s="30">
        <f t="shared" si="4"/>
        <v>0</v>
      </c>
      <c r="K122" s="7"/>
    </row>
    <row r="123" spans="1:11" ht="14.4" customHeight="1" thickBot="1">
      <c r="A123" s="29">
        <f t="shared" si="5"/>
        <v>117</v>
      </c>
      <c r="B123" s="52"/>
      <c r="C123" s="52"/>
      <c r="D123" s="52"/>
      <c r="E123" s="11">
        <v>0</v>
      </c>
      <c r="F123" s="53"/>
      <c r="G123" s="5">
        <f t="shared" si="3"/>
        <v>0</v>
      </c>
      <c r="H123" s="30">
        <f t="shared" si="4"/>
        <v>0</v>
      </c>
      <c r="K123" s="7"/>
    </row>
    <row r="124" spans="1:11" ht="14.4" customHeight="1" thickBot="1">
      <c r="A124" s="29">
        <f t="shared" si="5"/>
        <v>118</v>
      </c>
      <c r="B124" s="52"/>
      <c r="C124" s="52"/>
      <c r="D124" s="52"/>
      <c r="E124" s="11">
        <v>0</v>
      </c>
      <c r="F124" s="53"/>
      <c r="G124" s="5">
        <f t="shared" si="3"/>
        <v>0</v>
      </c>
      <c r="H124" s="30">
        <f t="shared" si="4"/>
        <v>0</v>
      </c>
      <c r="K124" s="7"/>
    </row>
    <row r="125" spans="1:11" ht="14.4" customHeight="1" thickBot="1">
      <c r="A125" s="29">
        <f t="shared" si="5"/>
        <v>119</v>
      </c>
      <c r="B125" s="52"/>
      <c r="C125" s="52"/>
      <c r="D125" s="52"/>
      <c r="E125" s="11">
        <v>0</v>
      </c>
      <c r="F125" s="53"/>
      <c r="G125" s="5">
        <f t="shared" si="3"/>
        <v>0</v>
      </c>
      <c r="H125" s="30">
        <f t="shared" si="4"/>
        <v>0</v>
      </c>
      <c r="K125" s="7"/>
    </row>
    <row r="126" spans="1:11" ht="14.4" customHeight="1" thickBot="1">
      <c r="A126" s="29">
        <f t="shared" si="5"/>
        <v>120</v>
      </c>
      <c r="B126" s="52"/>
      <c r="C126" s="52"/>
      <c r="D126" s="52"/>
      <c r="E126" s="11">
        <v>0</v>
      </c>
      <c r="F126" s="53"/>
      <c r="G126" s="5">
        <f t="shared" si="3"/>
        <v>0</v>
      </c>
      <c r="H126" s="30">
        <f t="shared" si="4"/>
        <v>0</v>
      </c>
      <c r="K126" s="7"/>
    </row>
    <row r="127" spans="1:11" ht="14.4" customHeight="1" thickBot="1">
      <c r="A127" s="29">
        <f t="shared" si="5"/>
        <v>121</v>
      </c>
      <c r="B127" s="52"/>
      <c r="C127" s="52"/>
      <c r="D127" s="52"/>
      <c r="E127" s="11">
        <v>0</v>
      </c>
      <c r="F127" s="53"/>
      <c r="G127" s="5">
        <f t="shared" si="3"/>
        <v>0</v>
      </c>
      <c r="H127" s="30">
        <f t="shared" si="4"/>
        <v>0</v>
      </c>
      <c r="K127" s="7"/>
    </row>
    <row r="128" spans="1:11" ht="14.4" customHeight="1" thickBot="1">
      <c r="A128" s="29">
        <f t="shared" si="5"/>
        <v>122</v>
      </c>
      <c r="B128" s="52"/>
      <c r="C128" s="52"/>
      <c r="D128" s="52"/>
      <c r="E128" s="11">
        <v>0</v>
      </c>
      <c r="F128" s="53"/>
      <c r="G128" s="5">
        <f t="shared" si="3"/>
        <v>0</v>
      </c>
      <c r="H128" s="30">
        <f t="shared" si="4"/>
        <v>0</v>
      </c>
      <c r="K128" s="7"/>
    </row>
    <row r="129" spans="1:11" ht="14.4" customHeight="1" thickBot="1">
      <c r="A129" s="29">
        <f t="shared" si="5"/>
        <v>123</v>
      </c>
      <c r="B129" s="52"/>
      <c r="C129" s="52"/>
      <c r="D129" s="52"/>
      <c r="E129" s="11">
        <v>0</v>
      </c>
      <c r="F129" s="53"/>
      <c r="G129" s="5">
        <f t="shared" si="3"/>
        <v>0</v>
      </c>
      <c r="H129" s="30">
        <f t="shared" si="4"/>
        <v>0</v>
      </c>
      <c r="K129" s="7"/>
    </row>
    <row r="130" spans="1:11" ht="14.4" customHeight="1" thickBot="1">
      <c r="A130" s="29">
        <f t="shared" si="5"/>
        <v>124</v>
      </c>
      <c r="B130" s="52"/>
      <c r="C130" s="52"/>
      <c r="D130" s="52"/>
      <c r="E130" s="11">
        <v>0</v>
      </c>
      <c r="F130" s="53"/>
      <c r="G130" s="5">
        <f t="shared" si="3"/>
        <v>0</v>
      </c>
      <c r="H130" s="30">
        <f t="shared" si="4"/>
        <v>0</v>
      </c>
      <c r="K130" s="7"/>
    </row>
    <row r="131" spans="1:11" ht="14.4" customHeight="1" thickBot="1">
      <c r="A131" s="29">
        <f t="shared" si="5"/>
        <v>125</v>
      </c>
      <c r="B131" s="52"/>
      <c r="C131" s="52"/>
      <c r="D131" s="52"/>
      <c r="E131" s="11">
        <v>0</v>
      </c>
      <c r="F131" s="53"/>
      <c r="G131" s="5">
        <f t="shared" si="3"/>
        <v>0</v>
      </c>
      <c r="H131" s="30">
        <f t="shared" si="4"/>
        <v>0</v>
      </c>
    </row>
    <row r="132" spans="1:11" ht="14.4" customHeight="1" thickBot="1">
      <c r="A132" s="29">
        <f t="shared" si="5"/>
        <v>126</v>
      </c>
      <c r="B132" s="52"/>
      <c r="C132" s="52"/>
      <c r="D132" s="52"/>
      <c r="E132" s="11">
        <v>0</v>
      </c>
      <c r="F132" s="53"/>
      <c r="G132" s="5">
        <f t="shared" si="3"/>
        <v>0</v>
      </c>
      <c r="H132" s="30">
        <f t="shared" si="4"/>
        <v>0</v>
      </c>
    </row>
    <row r="133" spans="1:11" ht="14.4" customHeight="1" thickBot="1">
      <c r="A133" s="29">
        <f t="shared" si="5"/>
        <v>127</v>
      </c>
      <c r="B133" s="52"/>
      <c r="C133" s="52"/>
      <c r="D133" s="52"/>
      <c r="E133" s="11">
        <v>0</v>
      </c>
      <c r="F133" s="53"/>
      <c r="G133" s="5">
        <f t="shared" si="3"/>
        <v>0</v>
      </c>
      <c r="H133" s="30">
        <f t="shared" si="4"/>
        <v>0</v>
      </c>
    </row>
    <row r="134" spans="1:11" ht="14.4" customHeight="1" thickBot="1">
      <c r="A134" s="29">
        <f t="shared" si="5"/>
        <v>128</v>
      </c>
      <c r="B134" s="52"/>
      <c r="C134" s="54"/>
      <c r="D134" s="54"/>
      <c r="E134" s="12">
        <v>0</v>
      </c>
      <c r="F134" s="55"/>
      <c r="G134" s="9">
        <f t="shared" si="3"/>
        <v>0</v>
      </c>
      <c r="H134" s="30">
        <f t="shared" si="4"/>
        <v>0</v>
      </c>
    </row>
    <row r="135" spans="1:11" ht="23.4" customHeight="1" thickBot="1">
      <c r="A135" s="29">
        <f t="shared" si="5"/>
        <v>129</v>
      </c>
      <c r="B135" s="73" t="s">
        <v>115</v>
      </c>
      <c r="C135" s="74"/>
      <c r="D135" s="74"/>
      <c r="E135" s="74"/>
      <c r="F135" s="74"/>
      <c r="G135" s="75"/>
      <c r="H135" s="32">
        <f>SUM(H7:H110)</f>
        <v>0</v>
      </c>
    </row>
    <row r="136" spans="1:11" ht="23.4" customHeight="1" thickBot="1">
      <c r="A136" s="29">
        <f t="shared" si="5"/>
        <v>130</v>
      </c>
      <c r="B136" s="73" t="s">
        <v>116</v>
      </c>
      <c r="C136" s="74"/>
      <c r="D136" s="74"/>
      <c r="E136" s="74"/>
      <c r="F136" s="74"/>
      <c r="G136" s="75"/>
      <c r="H136" s="32">
        <f>SUM(H111:H134)</f>
        <v>0</v>
      </c>
    </row>
    <row r="137" spans="1:11" ht="23.4" customHeight="1" thickBot="1">
      <c r="A137" s="29">
        <f t="shared" ref="A137" si="6">A136+1</f>
        <v>131</v>
      </c>
      <c r="B137" s="76" t="s">
        <v>117</v>
      </c>
      <c r="C137" s="77"/>
      <c r="D137" s="77"/>
      <c r="E137" s="77"/>
      <c r="F137" s="77"/>
      <c r="G137" s="78"/>
      <c r="H137" s="33" t="s">
        <v>118</v>
      </c>
    </row>
    <row r="138" spans="1:11" ht="26.25" customHeight="1" thickBot="1">
      <c r="A138" s="34">
        <v>132</v>
      </c>
      <c r="B138" s="65" t="s">
        <v>128</v>
      </c>
      <c r="C138" s="66"/>
      <c r="D138" s="66"/>
      <c r="E138" s="66"/>
      <c r="F138" s="66"/>
      <c r="G138" s="67"/>
      <c r="H138" s="35">
        <f>H136+H135</f>
        <v>0</v>
      </c>
    </row>
    <row r="139" spans="1:11" ht="14.4" customHeight="1"/>
    <row r="140" spans="1:11" ht="14.4" customHeight="1"/>
  </sheetData>
  <sheetProtection algorithmName="SHA-512" hashValue="HRa9rTa1Rb9h4snBNPmvXf3Zz+/jKMYqTU3bXf4lHS87WdEK9kHJmuBBicuv0RoO1kVEz7vPLbDfW1nNLpT1lg==" saltValue="KyF3IEEoV1KcoQNXJjwolQ==" spinCount="100000" sheet="1" objects="1" scenarios="1"/>
  <protectedRanges>
    <protectedRange sqref="F111:F134 H137" name="Range3"/>
    <protectedRange sqref="C7:C134 D111:D134 E7:E134" name="Range4"/>
    <protectedRange sqref="A4:D4" name="Range1_1"/>
  </protectedRanges>
  <mergeCells count="8">
    <mergeCell ref="B111:H111"/>
    <mergeCell ref="B138:G138"/>
    <mergeCell ref="A1:E1"/>
    <mergeCell ref="A5:H5"/>
    <mergeCell ref="B135:G135"/>
    <mergeCell ref="B136:G136"/>
    <mergeCell ref="B137:G137"/>
    <mergeCell ref="A4:H4"/>
  </mergeCells>
  <pageMargins left="0.25" right="0.25" top="0.75" bottom="0.75" header="0.3" footer="0.3"/>
  <pageSetup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77E4-1431-4013-9E5D-81143C70C7FE}">
  <sheetPr>
    <tabColor rgb="FFFF0000"/>
    <pageSetUpPr fitToPage="1"/>
  </sheetPr>
  <dimension ref="A1:P81"/>
  <sheetViews>
    <sheetView workbookViewId="0">
      <selection activeCell="C3" sqref="C3"/>
    </sheetView>
  </sheetViews>
  <sheetFormatPr defaultColWidth="8.69921875" defaultRowHeight="15.6"/>
  <cols>
    <col min="1" max="1" width="6" customWidth="1"/>
    <col min="2" max="2" width="55.19921875" bestFit="1" customWidth="1"/>
    <col min="3" max="3" width="31.8984375" customWidth="1"/>
    <col min="4" max="4" width="12.19921875" customWidth="1"/>
    <col min="5" max="5" width="12" customWidth="1"/>
    <col min="6" max="6" width="16.69921875" style="1" customWidth="1"/>
    <col min="7" max="7" width="10.19921875" customWidth="1"/>
    <col min="8" max="8" width="8.8984375" customWidth="1"/>
    <col min="9" max="9" width="8.69921875" customWidth="1"/>
    <col min="10" max="10" width="8" customWidth="1"/>
  </cols>
  <sheetData>
    <row r="1" spans="1:9" ht="25.5" customHeight="1">
      <c r="A1" s="37"/>
      <c r="B1" s="69" t="s">
        <v>131</v>
      </c>
      <c r="C1" s="69"/>
      <c r="D1" s="69"/>
      <c r="E1" s="69"/>
      <c r="F1" s="69"/>
      <c r="G1" s="20"/>
      <c r="H1" s="22"/>
    </row>
    <row r="2" spans="1:9" ht="48.75" customHeight="1">
      <c r="A2" s="23" t="s">
        <v>134</v>
      </c>
      <c r="B2" s="38"/>
      <c r="C2" s="38"/>
      <c r="D2" s="38"/>
      <c r="E2" s="38"/>
      <c r="F2" s="38"/>
      <c r="G2" s="26"/>
      <c r="H2" s="24"/>
    </row>
    <row r="3" spans="1:9" ht="26.25" customHeight="1">
      <c r="A3" s="23" t="s">
        <v>132</v>
      </c>
      <c r="B3" s="38"/>
      <c r="C3" s="38"/>
      <c r="D3" s="38"/>
      <c r="E3" s="38"/>
      <c r="F3" s="38"/>
      <c r="G3" s="26"/>
      <c r="H3" s="24"/>
    </row>
    <row r="4" spans="1:9" ht="30" customHeight="1">
      <c r="A4" s="79" t="s">
        <v>0</v>
      </c>
      <c r="B4" s="80"/>
      <c r="C4" s="80"/>
      <c r="D4" s="80"/>
      <c r="E4" s="80"/>
      <c r="F4" s="80"/>
      <c r="G4" s="80"/>
      <c r="H4" s="81"/>
    </row>
    <row r="5" spans="1:9" ht="162" customHeight="1" thickBot="1">
      <c r="A5" s="70" t="s">
        <v>135</v>
      </c>
      <c r="B5" s="71"/>
      <c r="C5" s="71"/>
      <c r="D5" s="71"/>
      <c r="E5" s="71"/>
      <c r="F5" s="71"/>
      <c r="G5" s="71"/>
      <c r="H5" s="72"/>
      <c r="I5" s="25"/>
    </row>
    <row r="6" spans="1:9" ht="63" customHeight="1" thickBot="1">
      <c r="A6" s="39" t="s">
        <v>127</v>
      </c>
      <c r="B6" s="45" t="s">
        <v>1</v>
      </c>
      <c r="C6" s="46" t="s">
        <v>2</v>
      </c>
      <c r="D6" s="46" t="s">
        <v>3</v>
      </c>
      <c r="E6" s="47" t="s">
        <v>4</v>
      </c>
      <c r="F6" s="48" t="s">
        <v>5</v>
      </c>
      <c r="G6" s="49" t="s">
        <v>6</v>
      </c>
      <c r="H6" s="50" t="s">
        <v>126</v>
      </c>
    </row>
    <row r="7" spans="1:9" ht="16.2" thickBot="1">
      <c r="A7" s="29">
        <v>1</v>
      </c>
      <c r="B7" s="41" t="s">
        <v>9</v>
      </c>
      <c r="C7" s="56"/>
      <c r="D7" s="42" t="s">
        <v>8</v>
      </c>
      <c r="E7" s="56"/>
      <c r="F7" s="57">
        <v>2</v>
      </c>
      <c r="G7" s="43">
        <f t="shared" ref="G7:G70" si="0">(E7*F7)</f>
        <v>0</v>
      </c>
      <c r="H7" s="44">
        <f>G7*120</f>
        <v>0</v>
      </c>
    </row>
    <row r="8" spans="1:9" ht="16.2" thickBot="1">
      <c r="A8" s="29">
        <f>A7+1</f>
        <v>2</v>
      </c>
      <c r="B8" s="36" t="s">
        <v>119</v>
      </c>
      <c r="C8" s="52"/>
      <c r="D8" s="3" t="s">
        <v>8</v>
      </c>
      <c r="E8" s="52"/>
      <c r="F8" s="58">
        <v>1</v>
      </c>
      <c r="G8" s="5">
        <f t="shared" si="0"/>
        <v>0</v>
      </c>
      <c r="H8" s="30">
        <f t="shared" ref="H8:H71" si="1">G8*120</f>
        <v>0</v>
      </c>
    </row>
    <row r="9" spans="1:9" ht="16.2" thickBot="1">
      <c r="A9" s="29">
        <f t="shared" ref="A9:A72" si="2">A8+1</f>
        <v>3</v>
      </c>
      <c r="B9" s="36" t="s">
        <v>13</v>
      </c>
      <c r="C9" s="52"/>
      <c r="D9" s="3" t="s">
        <v>8</v>
      </c>
      <c r="E9" s="52"/>
      <c r="F9" s="58">
        <v>1</v>
      </c>
      <c r="G9" s="5">
        <f t="shared" si="0"/>
        <v>0</v>
      </c>
      <c r="H9" s="30">
        <f t="shared" si="1"/>
        <v>0</v>
      </c>
    </row>
    <row r="10" spans="1:9" ht="16.2" thickBot="1">
      <c r="A10" s="29">
        <f t="shared" si="2"/>
        <v>4</v>
      </c>
      <c r="B10" s="36" t="s">
        <v>15</v>
      </c>
      <c r="C10" s="52"/>
      <c r="D10" s="3" t="s">
        <v>11</v>
      </c>
      <c r="E10" s="52"/>
      <c r="F10" s="58">
        <v>1630</v>
      </c>
      <c r="G10" s="5">
        <f t="shared" si="0"/>
        <v>0</v>
      </c>
      <c r="H10" s="30">
        <f t="shared" si="1"/>
        <v>0</v>
      </c>
    </row>
    <row r="11" spans="1:9" ht="16.2" thickBot="1">
      <c r="A11" s="29">
        <f t="shared" si="2"/>
        <v>5</v>
      </c>
      <c r="B11" s="36" t="s">
        <v>16</v>
      </c>
      <c r="C11" s="52"/>
      <c r="D11" s="3" t="s">
        <v>8</v>
      </c>
      <c r="E11" s="52"/>
      <c r="F11" s="58">
        <v>2</v>
      </c>
      <c r="G11" s="5">
        <f t="shared" si="0"/>
        <v>0</v>
      </c>
      <c r="H11" s="30">
        <f t="shared" si="1"/>
        <v>0</v>
      </c>
    </row>
    <row r="12" spans="1:9" ht="16.2" thickBot="1">
      <c r="A12" s="29">
        <f t="shared" si="2"/>
        <v>6</v>
      </c>
      <c r="B12" s="36" t="s">
        <v>18</v>
      </c>
      <c r="C12" s="52"/>
      <c r="D12" s="3" t="s">
        <v>11</v>
      </c>
      <c r="E12" s="52"/>
      <c r="F12" s="58">
        <v>5</v>
      </c>
      <c r="G12" s="5">
        <f t="shared" si="0"/>
        <v>0</v>
      </c>
      <c r="H12" s="30">
        <f t="shared" si="1"/>
        <v>0</v>
      </c>
    </row>
    <row r="13" spans="1:9" ht="16.2" thickBot="1">
      <c r="A13" s="29">
        <f t="shared" si="2"/>
        <v>7</v>
      </c>
      <c r="B13" s="36" t="s">
        <v>21</v>
      </c>
      <c r="C13" s="52"/>
      <c r="D13" s="3" t="s">
        <v>11</v>
      </c>
      <c r="E13" s="52"/>
      <c r="F13" s="58">
        <v>290</v>
      </c>
      <c r="G13" s="5">
        <f t="shared" si="0"/>
        <v>0</v>
      </c>
      <c r="H13" s="30">
        <f t="shared" si="1"/>
        <v>0</v>
      </c>
    </row>
    <row r="14" spans="1:9" ht="16.2" thickBot="1">
      <c r="A14" s="29">
        <f t="shared" si="2"/>
        <v>8</v>
      </c>
      <c r="B14" s="36" t="s">
        <v>22</v>
      </c>
      <c r="C14" s="52"/>
      <c r="D14" s="3" t="s">
        <v>11</v>
      </c>
      <c r="E14" s="52"/>
      <c r="F14" s="58">
        <v>65</v>
      </c>
      <c r="G14" s="5">
        <f t="shared" si="0"/>
        <v>0</v>
      </c>
      <c r="H14" s="30">
        <f t="shared" si="1"/>
        <v>0</v>
      </c>
    </row>
    <row r="15" spans="1:9" ht="16.2" thickBot="1">
      <c r="A15" s="29">
        <f t="shared" si="2"/>
        <v>9</v>
      </c>
      <c r="B15" s="36" t="s">
        <v>23</v>
      </c>
      <c r="C15" s="52"/>
      <c r="D15" s="3" t="s">
        <v>11</v>
      </c>
      <c r="E15" s="52"/>
      <c r="F15" s="58">
        <v>2</v>
      </c>
      <c r="G15" s="5">
        <f t="shared" si="0"/>
        <v>0</v>
      </c>
      <c r="H15" s="30">
        <f t="shared" si="1"/>
        <v>0</v>
      </c>
    </row>
    <row r="16" spans="1:9" ht="16.2" thickBot="1">
      <c r="A16" s="29">
        <f t="shared" si="2"/>
        <v>10</v>
      </c>
      <c r="B16" s="36" t="s">
        <v>30</v>
      </c>
      <c r="C16" s="52"/>
      <c r="D16" s="3" t="s">
        <v>11</v>
      </c>
      <c r="E16" s="52"/>
      <c r="F16" s="58">
        <v>15</v>
      </c>
      <c r="G16" s="5">
        <f t="shared" si="0"/>
        <v>0</v>
      </c>
      <c r="H16" s="30">
        <f t="shared" si="1"/>
        <v>0</v>
      </c>
    </row>
    <row r="17" spans="1:16" ht="16.2" thickBot="1">
      <c r="A17" s="29">
        <f t="shared" si="2"/>
        <v>11</v>
      </c>
      <c r="B17" s="36" t="s">
        <v>32</v>
      </c>
      <c r="C17" s="52"/>
      <c r="D17" s="3" t="s">
        <v>11</v>
      </c>
      <c r="E17" s="52"/>
      <c r="F17" s="58">
        <v>3</v>
      </c>
      <c r="G17" s="5">
        <f t="shared" si="0"/>
        <v>0</v>
      </c>
      <c r="H17" s="30">
        <f t="shared" si="1"/>
        <v>0</v>
      </c>
    </row>
    <row r="18" spans="1:16" ht="16.2" thickBot="1">
      <c r="A18" s="29">
        <f t="shared" si="2"/>
        <v>12</v>
      </c>
      <c r="B18" s="36" t="s">
        <v>33</v>
      </c>
      <c r="C18" s="52"/>
      <c r="D18" s="3" t="s">
        <v>11</v>
      </c>
      <c r="E18" s="52"/>
      <c r="F18" s="58">
        <v>65</v>
      </c>
      <c r="G18" s="5">
        <f t="shared" si="0"/>
        <v>0</v>
      </c>
      <c r="H18" s="30">
        <f t="shared" si="1"/>
        <v>0</v>
      </c>
    </row>
    <row r="19" spans="1:16" ht="16.2" thickBot="1">
      <c r="A19" s="29">
        <f t="shared" si="2"/>
        <v>13</v>
      </c>
      <c r="B19" s="36" t="s">
        <v>34</v>
      </c>
      <c r="C19" s="52"/>
      <c r="D19" s="3" t="s">
        <v>8</v>
      </c>
      <c r="E19" s="52"/>
      <c r="F19" s="58">
        <v>2</v>
      </c>
      <c r="G19" s="5">
        <f t="shared" si="0"/>
        <v>0</v>
      </c>
      <c r="H19" s="30">
        <f t="shared" si="1"/>
        <v>0</v>
      </c>
    </row>
    <row r="20" spans="1:16" ht="16.2" thickBot="1">
      <c r="A20" s="29">
        <f t="shared" si="2"/>
        <v>14</v>
      </c>
      <c r="B20" s="36" t="s">
        <v>35</v>
      </c>
      <c r="C20" s="52"/>
      <c r="D20" s="3" t="s">
        <v>11</v>
      </c>
      <c r="E20" s="52"/>
      <c r="F20" s="58">
        <v>225</v>
      </c>
      <c r="G20" s="5">
        <f t="shared" si="0"/>
        <v>0</v>
      </c>
      <c r="H20" s="30">
        <f t="shared" si="1"/>
        <v>0</v>
      </c>
    </row>
    <row r="21" spans="1:16" ht="16.2" thickBot="1">
      <c r="A21" s="29">
        <f t="shared" si="2"/>
        <v>15</v>
      </c>
      <c r="B21" s="36" t="s">
        <v>36</v>
      </c>
      <c r="C21" s="52"/>
      <c r="D21" s="3" t="s">
        <v>8</v>
      </c>
      <c r="E21" s="52"/>
      <c r="F21" s="58">
        <v>1</v>
      </c>
      <c r="G21" s="5">
        <f t="shared" si="0"/>
        <v>0</v>
      </c>
      <c r="H21" s="30">
        <f t="shared" si="1"/>
        <v>0</v>
      </c>
    </row>
    <row r="22" spans="1:16" ht="16.2" thickBot="1">
      <c r="A22" s="29">
        <f t="shared" si="2"/>
        <v>16</v>
      </c>
      <c r="B22" s="36" t="s">
        <v>120</v>
      </c>
      <c r="C22" s="52"/>
      <c r="D22" s="3" t="s">
        <v>11</v>
      </c>
      <c r="E22" s="52"/>
      <c r="F22" s="58">
        <v>3</v>
      </c>
      <c r="G22" s="5">
        <f t="shared" si="0"/>
        <v>0</v>
      </c>
      <c r="H22" s="30">
        <f t="shared" si="1"/>
        <v>0</v>
      </c>
    </row>
    <row r="23" spans="1:16" ht="16.2" thickBot="1">
      <c r="A23" s="29">
        <f t="shared" si="2"/>
        <v>17</v>
      </c>
      <c r="B23" s="36" t="s">
        <v>121</v>
      </c>
      <c r="C23" s="52"/>
      <c r="D23" s="3" t="s">
        <v>11</v>
      </c>
      <c r="E23" s="52"/>
      <c r="F23" s="58">
        <v>20</v>
      </c>
      <c r="G23" s="5">
        <f t="shared" si="0"/>
        <v>0</v>
      </c>
      <c r="H23" s="30">
        <f t="shared" si="1"/>
        <v>0</v>
      </c>
    </row>
    <row r="24" spans="1:16" ht="16.2" thickBot="1">
      <c r="A24" s="29">
        <f t="shared" si="2"/>
        <v>18</v>
      </c>
      <c r="B24" s="36" t="s">
        <v>122</v>
      </c>
      <c r="C24" s="52"/>
      <c r="D24" s="3" t="s">
        <v>8</v>
      </c>
      <c r="E24" s="52"/>
      <c r="F24" s="58">
        <v>3</v>
      </c>
      <c r="G24" s="5">
        <f t="shared" si="0"/>
        <v>0</v>
      </c>
      <c r="H24" s="30">
        <f t="shared" si="1"/>
        <v>0</v>
      </c>
      <c r="K24" s="6"/>
      <c r="P24" s="6"/>
    </row>
    <row r="25" spans="1:16" ht="16.2" thickBot="1">
      <c r="A25" s="29">
        <f t="shared" si="2"/>
        <v>19</v>
      </c>
      <c r="B25" s="36" t="s">
        <v>42</v>
      </c>
      <c r="C25" s="52"/>
      <c r="D25" s="3" t="s">
        <v>38</v>
      </c>
      <c r="E25" s="52"/>
      <c r="F25" s="58">
        <v>115</v>
      </c>
      <c r="G25" s="5">
        <f t="shared" si="0"/>
        <v>0</v>
      </c>
      <c r="H25" s="30">
        <f t="shared" si="1"/>
        <v>0</v>
      </c>
    </row>
    <row r="26" spans="1:16" ht="16.2" thickBot="1">
      <c r="A26" s="29">
        <f t="shared" si="2"/>
        <v>20</v>
      </c>
      <c r="B26" s="36" t="s">
        <v>49</v>
      </c>
      <c r="C26" s="52"/>
      <c r="D26" s="3" t="s">
        <v>11</v>
      </c>
      <c r="E26" s="52"/>
      <c r="F26" s="58">
        <v>60</v>
      </c>
      <c r="G26" s="5">
        <f t="shared" si="0"/>
        <v>0</v>
      </c>
      <c r="H26" s="30">
        <f t="shared" si="1"/>
        <v>0</v>
      </c>
      <c r="I26" s="10"/>
    </row>
    <row r="27" spans="1:16" ht="16.2" thickBot="1">
      <c r="A27" s="29">
        <f t="shared" si="2"/>
        <v>21</v>
      </c>
      <c r="B27" s="36" t="s">
        <v>51</v>
      </c>
      <c r="C27" s="52"/>
      <c r="D27" s="3" t="s">
        <v>11</v>
      </c>
      <c r="E27" s="52"/>
      <c r="F27" s="58">
        <v>60</v>
      </c>
      <c r="G27" s="5">
        <f t="shared" si="0"/>
        <v>0</v>
      </c>
      <c r="H27" s="30">
        <f t="shared" si="1"/>
        <v>0</v>
      </c>
    </row>
    <row r="28" spans="1:16" ht="16.2" thickBot="1">
      <c r="A28" s="29">
        <f t="shared" si="2"/>
        <v>22</v>
      </c>
      <c r="B28" s="36" t="s">
        <v>54</v>
      </c>
      <c r="C28" s="52"/>
      <c r="D28" s="3" t="s">
        <v>8</v>
      </c>
      <c r="E28" s="52"/>
      <c r="F28" s="58">
        <v>1</v>
      </c>
      <c r="G28" s="5">
        <f t="shared" si="0"/>
        <v>0</v>
      </c>
      <c r="H28" s="30">
        <f t="shared" si="1"/>
        <v>0</v>
      </c>
    </row>
    <row r="29" spans="1:16" ht="16.2" thickBot="1">
      <c r="A29" s="29">
        <f t="shared" si="2"/>
        <v>23</v>
      </c>
      <c r="B29" s="36" t="s">
        <v>55</v>
      </c>
      <c r="C29" s="52"/>
      <c r="D29" s="3" t="s">
        <v>11</v>
      </c>
      <c r="E29" s="52"/>
      <c r="F29" s="58">
        <v>4</v>
      </c>
      <c r="G29" s="5">
        <f t="shared" si="0"/>
        <v>0</v>
      </c>
      <c r="H29" s="30">
        <f t="shared" si="1"/>
        <v>0</v>
      </c>
      <c r="J29" s="7"/>
    </row>
    <row r="30" spans="1:16" ht="16.2" thickBot="1">
      <c r="A30" s="29">
        <f t="shared" si="2"/>
        <v>24</v>
      </c>
      <c r="B30" s="36" t="s">
        <v>56</v>
      </c>
      <c r="C30" s="52"/>
      <c r="D30" s="3" t="s">
        <v>11</v>
      </c>
      <c r="E30" s="52"/>
      <c r="F30" s="58">
        <v>10</v>
      </c>
      <c r="G30" s="5">
        <f t="shared" si="0"/>
        <v>0</v>
      </c>
      <c r="H30" s="30">
        <f t="shared" si="1"/>
        <v>0</v>
      </c>
      <c r="J30" s="7"/>
    </row>
    <row r="31" spans="1:16" ht="16.2" thickBot="1">
      <c r="A31" s="29">
        <f t="shared" si="2"/>
        <v>25</v>
      </c>
      <c r="B31" s="36" t="s">
        <v>57</v>
      </c>
      <c r="C31" s="52"/>
      <c r="D31" s="3" t="s">
        <v>11</v>
      </c>
      <c r="E31" s="52"/>
      <c r="F31" s="58">
        <v>20</v>
      </c>
      <c r="G31" s="5">
        <f t="shared" si="0"/>
        <v>0</v>
      </c>
      <c r="H31" s="30">
        <f t="shared" si="1"/>
        <v>0</v>
      </c>
      <c r="J31" s="7"/>
    </row>
    <row r="32" spans="1:16" ht="16.2" thickBot="1">
      <c r="A32" s="29">
        <f t="shared" si="2"/>
        <v>26</v>
      </c>
      <c r="B32" s="36" t="s">
        <v>63</v>
      </c>
      <c r="C32" s="52"/>
      <c r="D32" s="3" t="s">
        <v>11</v>
      </c>
      <c r="E32" s="52"/>
      <c r="F32" s="58">
        <v>100</v>
      </c>
      <c r="G32" s="5">
        <f t="shared" si="0"/>
        <v>0</v>
      </c>
      <c r="H32" s="30">
        <f t="shared" si="1"/>
        <v>0</v>
      </c>
      <c r="J32" s="7"/>
    </row>
    <row r="33" spans="1:10" ht="16.2" thickBot="1">
      <c r="A33" s="29">
        <f t="shared" si="2"/>
        <v>27</v>
      </c>
      <c r="B33" s="36" t="s">
        <v>66</v>
      </c>
      <c r="C33" s="52"/>
      <c r="D33" s="3" t="s">
        <v>11</v>
      </c>
      <c r="E33" s="52"/>
      <c r="F33" s="58">
        <v>60</v>
      </c>
      <c r="G33" s="5">
        <f t="shared" si="0"/>
        <v>0</v>
      </c>
      <c r="H33" s="30">
        <f t="shared" si="1"/>
        <v>0</v>
      </c>
      <c r="J33" s="7"/>
    </row>
    <row r="34" spans="1:10" ht="16.2" thickBot="1">
      <c r="A34" s="29">
        <f t="shared" si="2"/>
        <v>28</v>
      </c>
      <c r="B34" s="36" t="s">
        <v>69</v>
      </c>
      <c r="C34" s="52"/>
      <c r="D34" s="3" t="s">
        <v>8</v>
      </c>
      <c r="E34" s="52"/>
      <c r="F34" s="58">
        <v>1</v>
      </c>
      <c r="G34" s="5">
        <f t="shared" si="0"/>
        <v>0</v>
      </c>
      <c r="H34" s="30">
        <f t="shared" si="1"/>
        <v>0</v>
      </c>
      <c r="J34" s="7"/>
    </row>
    <row r="35" spans="1:10" ht="16.2" thickBot="1">
      <c r="A35" s="29">
        <f t="shared" si="2"/>
        <v>29</v>
      </c>
      <c r="B35" s="36" t="s">
        <v>71</v>
      </c>
      <c r="C35" s="52"/>
      <c r="D35" s="3" t="s">
        <v>11</v>
      </c>
      <c r="E35" s="52"/>
      <c r="F35" s="58">
        <v>70</v>
      </c>
      <c r="G35" s="5">
        <f t="shared" si="0"/>
        <v>0</v>
      </c>
      <c r="H35" s="30">
        <f t="shared" si="1"/>
        <v>0</v>
      </c>
      <c r="J35" s="7"/>
    </row>
    <row r="36" spans="1:10" ht="16.2" thickBot="1">
      <c r="A36" s="29">
        <f t="shared" si="2"/>
        <v>30</v>
      </c>
      <c r="B36" s="36" t="s">
        <v>72</v>
      </c>
      <c r="C36" s="52"/>
      <c r="D36" s="3" t="s">
        <v>8</v>
      </c>
      <c r="E36" s="52"/>
      <c r="F36" s="58">
        <v>2</v>
      </c>
      <c r="G36" s="5">
        <f t="shared" si="0"/>
        <v>0</v>
      </c>
      <c r="H36" s="30">
        <f t="shared" si="1"/>
        <v>0</v>
      </c>
      <c r="J36" s="7"/>
    </row>
    <row r="37" spans="1:10" ht="16.2" thickBot="1">
      <c r="A37" s="29">
        <f t="shared" si="2"/>
        <v>31</v>
      </c>
      <c r="B37" s="36" t="s">
        <v>77</v>
      </c>
      <c r="C37" s="52"/>
      <c r="D37" s="3" t="s">
        <v>11</v>
      </c>
      <c r="E37" s="52"/>
      <c r="F37" s="58">
        <v>60</v>
      </c>
      <c r="G37" s="5">
        <f t="shared" si="0"/>
        <v>0</v>
      </c>
      <c r="H37" s="30">
        <f t="shared" si="1"/>
        <v>0</v>
      </c>
      <c r="J37" s="7"/>
    </row>
    <row r="38" spans="1:10" ht="16.2" thickBot="1">
      <c r="A38" s="29">
        <f t="shared" si="2"/>
        <v>32</v>
      </c>
      <c r="B38" s="36" t="s">
        <v>80</v>
      </c>
      <c r="C38" s="52"/>
      <c r="D38" s="3" t="s">
        <v>11</v>
      </c>
      <c r="E38" s="52"/>
      <c r="F38" s="58">
        <v>10</v>
      </c>
      <c r="G38" s="5">
        <f t="shared" si="0"/>
        <v>0</v>
      </c>
      <c r="H38" s="30">
        <f t="shared" si="1"/>
        <v>0</v>
      </c>
      <c r="J38" s="7"/>
    </row>
    <row r="39" spans="1:10" ht="16.2" thickBot="1">
      <c r="A39" s="29">
        <f t="shared" si="2"/>
        <v>33</v>
      </c>
      <c r="B39" s="36" t="s">
        <v>81</v>
      </c>
      <c r="C39" s="52"/>
      <c r="D39" s="3" t="s">
        <v>11</v>
      </c>
      <c r="E39" s="52"/>
      <c r="F39" s="58">
        <v>10</v>
      </c>
      <c r="G39" s="5">
        <f t="shared" si="0"/>
        <v>0</v>
      </c>
      <c r="H39" s="30">
        <f t="shared" si="1"/>
        <v>0</v>
      </c>
      <c r="J39" s="7"/>
    </row>
    <row r="40" spans="1:10" ht="16.2" thickBot="1">
      <c r="A40" s="29">
        <f t="shared" si="2"/>
        <v>34</v>
      </c>
      <c r="B40" s="36" t="s">
        <v>82</v>
      </c>
      <c r="C40" s="52"/>
      <c r="D40" s="3" t="s">
        <v>8</v>
      </c>
      <c r="E40" s="52"/>
      <c r="F40" s="58">
        <v>2</v>
      </c>
      <c r="G40" s="5">
        <f t="shared" si="0"/>
        <v>0</v>
      </c>
      <c r="H40" s="30">
        <f t="shared" si="1"/>
        <v>0</v>
      </c>
      <c r="J40" s="7"/>
    </row>
    <row r="41" spans="1:10" ht="16.2" thickBot="1">
      <c r="A41" s="29">
        <f t="shared" si="2"/>
        <v>35</v>
      </c>
      <c r="B41" s="36" t="s">
        <v>84</v>
      </c>
      <c r="C41" s="52"/>
      <c r="D41" s="3" t="s">
        <v>8</v>
      </c>
      <c r="E41" s="52"/>
      <c r="F41" s="58">
        <v>2</v>
      </c>
      <c r="G41" s="5">
        <f t="shared" si="0"/>
        <v>0</v>
      </c>
      <c r="H41" s="30">
        <f t="shared" si="1"/>
        <v>0</v>
      </c>
      <c r="J41" s="7"/>
    </row>
    <row r="42" spans="1:10" ht="16.2" thickBot="1">
      <c r="A42" s="29">
        <f t="shared" si="2"/>
        <v>36</v>
      </c>
      <c r="B42" s="36" t="s">
        <v>86</v>
      </c>
      <c r="C42" s="52"/>
      <c r="D42" s="3" t="s">
        <v>38</v>
      </c>
      <c r="E42" s="52"/>
      <c r="F42" s="58">
        <v>2</v>
      </c>
      <c r="G42" s="5">
        <f t="shared" si="0"/>
        <v>0</v>
      </c>
      <c r="H42" s="30">
        <f t="shared" si="1"/>
        <v>0</v>
      </c>
      <c r="J42" s="7"/>
    </row>
    <row r="43" spans="1:10" ht="16.2" thickBot="1">
      <c r="A43" s="29">
        <f t="shared" si="2"/>
        <v>37</v>
      </c>
      <c r="B43" s="36" t="s">
        <v>87</v>
      </c>
      <c r="C43" s="52"/>
      <c r="D43" s="3" t="s">
        <v>11</v>
      </c>
      <c r="E43" s="52"/>
      <c r="F43" s="58">
        <v>235</v>
      </c>
      <c r="G43" s="5">
        <f t="shared" si="0"/>
        <v>0</v>
      </c>
      <c r="H43" s="30">
        <f t="shared" si="1"/>
        <v>0</v>
      </c>
      <c r="J43" s="7"/>
    </row>
    <row r="44" spans="1:10" ht="16.2" thickBot="1">
      <c r="A44" s="29">
        <f t="shared" si="2"/>
        <v>38</v>
      </c>
      <c r="B44" s="36" t="s">
        <v>89</v>
      </c>
      <c r="C44" s="52"/>
      <c r="D44" s="3" t="s">
        <v>8</v>
      </c>
      <c r="E44" s="52"/>
      <c r="F44" s="58">
        <v>2</v>
      </c>
      <c r="G44" s="5">
        <f t="shared" si="0"/>
        <v>0</v>
      </c>
      <c r="H44" s="30">
        <f t="shared" si="1"/>
        <v>0</v>
      </c>
      <c r="J44" s="7"/>
    </row>
    <row r="45" spans="1:10" ht="16.2" thickBot="1">
      <c r="A45" s="29">
        <f t="shared" si="2"/>
        <v>39</v>
      </c>
      <c r="B45" s="36" t="s">
        <v>123</v>
      </c>
      <c r="C45" s="52"/>
      <c r="D45" s="3" t="s">
        <v>8</v>
      </c>
      <c r="E45" s="52"/>
      <c r="F45" s="58">
        <v>1</v>
      </c>
      <c r="G45" s="5">
        <f t="shared" si="0"/>
        <v>0</v>
      </c>
      <c r="H45" s="30">
        <f t="shared" si="1"/>
        <v>0</v>
      </c>
      <c r="J45" s="7"/>
    </row>
    <row r="46" spans="1:10" ht="16.2" thickBot="1">
      <c r="A46" s="29">
        <f t="shared" si="2"/>
        <v>40</v>
      </c>
      <c r="B46" s="36" t="s">
        <v>124</v>
      </c>
      <c r="C46" s="52"/>
      <c r="D46" s="3" t="s">
        <v>8</v>
      </c>
      <c r="E46" s="52"/>
      <c r="F46" s="58">
        <v>1</v>
      </c>
      <c r="G46" s="5">
        <f t="shared" si="0"/>
        <v>0</v>
      </c>
      <c r="H46" s="30">
        <f t="shared" si="1"/>
        <v>0</v>
      </c>
      <c r="J46" s="7"/>
    </row>
    <row r="47" spans="1:10" ht="16.2" thickBot="1">
      <c r="A47" s="29">
        <f t="shared" si="2"/>
        <v>41</v>
      </c>
      <c r="B47" s="36" t="s">
        <v>100</v>
      </c>
      <c r="C47" s="52"/>
      <c r="D47" s="3" t="s">
        <v>8</v>
      </c>
      <c r="E47" s="52"/>
      <c r="F47" s="58">
        <v>1</v>
      </c>
      <c r="G47" s="5">
        <f t="shared" si="0"/>
        <v>0</v>
      </c>
      <c r="H47" s="30">
        <f t="shared" si="1"/>
        <v>0</v>
      </c>
      <c r="J47" s="7"/>
    </row>
    <row r="48" spans="1:10" ht="16.2" thickBot="1">
      <c r="A48" s="29">
        <f t="shared" si="2"/>
        <v>42</v>
      </c>
      <c r="B48" s="36" t="s">
        <v>101</v>
      </c>
      <c r="C48" s="52"/>
      <c r="D48" s="3" t="s">
        <v>8</v>
      </c>
      <c r="E48" s="52"/>
      <c r="F48" s="58">
        <v>1</v>
      </c>
      <c r="G48" s="5">
        <f t="shared" si="0"/>
        <v>0</v>
      </c>
      <c r="H48" s="30">
        <f t="shared" si="1"/>
        <v>0</v>
      </c>
      <c r="J48" s="7"/>
    </row>
    <row r="49" spans="1:10" ht="16.2" thickBot="1">
      <c r="A49" s="29">
        <f t="shared" si="2"/>
        <v>43</v>
      </c>
      <c r="B49" s="36" t="s">
        <v>102</v>
      </c>
      <c r="C49" s="52"/>
      <c r="D49" s="3" t="s">
        <v>8</v>
      </c>
      <c r="E49" s="52"/>
      <c r="F49" s="58">
        <v>1</v>
      </c>
      <c r="G49" s="5">
        <f t="shared" si="0"/>
        <v>0</v>
      </c>
      <c r="H49" s="30">
        <f t="shared" si="1"/>
        <v>0</v>
      </c>
      <c r="J49" s="7"/>
    </row>
    <row r="50" spans="1:10" ht="16.2" thickBot="1">
      <c r="A50" s="29">
        <f t="shared" si="2"/>
        <v>44</v>
      </c>
      <c r="B50" s="36" t="s">
        <v>103</v>
      </c>
      <c r="C50" s="52"/>
      <c r="D50" s="3" t="s">
        <v>11</v>
      </c>
      <c r="E50" s="52"/>
      <c r="F50" s="58">
        <v>2</v>
      </c>
      <c r="G50" s="5">
        <f t="shared" si="0"/>
        <v>0</v>
      </c>
      <c r="H50" s="30">
        <f t="shared" si="1"/>
        <v>0</v>
      </c>
      <c r="J50" s="7"/>
    </row>
    <row r="51" spans="1:10" ht="16.2" thickBot="1">
      <c r="A51" s="29">
        <f t="shared" si="2"/>
        <v>45</v>
      </c>
      <c r="B51" s="36" t="s">
        <v>106</v>
      </c>
      <c r="C51" s="52"/>
      <c r="D51" s="3" t="s">
        <v>107</v>
      </c>
      <c r="E51" s="52"/>
      <c r="F51" s="58">
        <v>20</v>
      </c>
      <c r="G51" s="5">
        <f t="shared" si="0"/>
        <v>0</v>
      </c>
      <c r="H51" s="30">
        <f t="shared" si="1"/>
        <v>0</v>
      </c>
      <c r="J51" s="7"/>
    </row>
    <row r="52" spans="1:10" ht="16.2" thickBot="1">
      <c r="A52" s="29">
        <f t="shared" si="2"/>
        <v>46</v>
      </c>
      <c r="B52" s="36" t="s">
        <v>109</v>
      </c>
      <c r="C52" s="52"/>
      <c r="D52" s="3" t="s">
        <v>107</v>
      </c>
      <c r="E52" s="52"/>
      <c r="F52" s="58">
        <v>2</v>
      </c>
      <c r="G52" s="5">
        <f t="shared" si="0"/>
        <v>0</v>
      </c>
      <c r="H52" s="30">
        <f t="shared" si="1"/>
        <v>0</v>
      </c>
      <c r="J52" s="7"/>
    </row>
    <row r="53" spans="1:10" ht="16.2" thickBot="1">
      <c r="A53" s="29">
        <f t="shared" si="2"/>
        <v>47</v>
      </c>
      <c r="B53" s="36" t="s">
        <v>114</v>
      </c>
      <c r="C53" s="52"/>
      <c r="D53" s="3" t="s">
        <v>8</v>
      </c>
      <c r="E53" s="52"/>
      <c r="F53" s="58">
        <v>2</v>
      </c>
      <c r="G53" s="5">
        <f t="shared" si="0"/>
        <v>0</v>
      </c>
      <c r="H53" s="30">
        <f t="shared" si="1"/>
        <v>0</v>
      </c>
      <c r="J53" s="7"/>
    </row>
    <row r="54" spans="1:10" ht="36" customHeight="1" thickBot="1">
      <c r="A54" s="29">
        <f t="shared" si="2"/>
        <v>48</v>
      </c>
      <c r="B54" s="82" t="s">
        <v>129</v>
      </c>
      <c r="C54" s="83"/>
      <c r="D54" s="83"/>
      <c r="E54" s="83"/>
      <c r="F54" s="83"/>
      <c r="G54" s="83"/>
      <c r="H54" s="84"/>
      <c r="J54" s="7"/>
    </row>
    <row r="55" spans="1:10" ht="16.2" thickBot="1">
      <c r="A55" s="29">
        <f t="shared" si="2"/>
        <v>49</v>
      </c>
      <c r="B55" s="52"/>
      <c r="C55" s="52"/>
      <c r="D55" s="52"/>
      <c r="E55" s="52"/>
      <c r="F55" s="4"/>
      <c r="G55" s="59">
        <f t="shared" si="0"/>
        <v>0</v>
      </c>
      <c r="H55" s="60">
        <f t="shared" si="1"/>
        <v>0</v>
      </c>
      <c r="J55" s="7"/>
    </row>
    <row r="56" spans="1:10" ht="16.2" thickBot="1">
      <c r="A56" s="29">
        <f t="shared" si="2"/>
        <v>50</v>
      </c>
      <c r="B56" s="52"/>
      <c r="C56" s="52"/>
      <c r="D56" s="52"/>
      <c r="E56" s="52"/>
      <c r="F56" s="4"/>
      <c r="G56" s="59">
        <f t="shared" si="0"/>
        <v>0</v>
      </c>
      <c r="H56" s="60">
        <f t="shared" si="1"/>
        <v>0</v>
      </c>
      <c r="J56" s="7"/>
    </row>
    <row r="57" spans="1:10" ht="16.2" thickBot="1">
      <c r="A57" s="29">
        <f t="shared" si="2"/>
        <v>51</v>
      </c>
      <c r="B57" s="52"/>
      <c r="C57" s="52"/>
      <c r="D57" s="52"/>
      <c r="E57" s="52"/>
      <c r="F57" s="4"/>
      <c r="G57" s="59">
        <f t="shared" si="0"/>
        <v>0</v>
      </c>
      <c r="H57" s="60">
        <f t="shared" si="1"/>
        <v>0</v>
      </c>
      <c r="J57" s="7"/>
    </row>
    <row r="58" spans="1:10" ht="16.2" thickBot="1">
      <c r="A58" s="29">
        <f t="shared" si="2"/>
        <v>52</v>
      </c>
      <c r="B58" s="52"/>
      <c r="C58" s="52"/>
      <c r="D58" s="52"/>
      <c r="E58" s="52"/>
      <c r="F58" s="4"/>
      <c r="G58" s="59">
        <f t="shared" si="0"/>
        <v>0</v>
      </c>
      <c r="H58" s="60">
        <f t="shared" si="1"/>
        <v>0</v>
      </c>
      <c r="J58" s="7"/>
    </row>
    <row r="59" spans="1:10" ht="16.2" thickBot="1">
      <c r="A59" s="29">
        <f t="shared" si="2"/>
        <v>53</v>
      </c>
      <c r="B59" s="52"/>
      <c r="C59" s="52"/>
      <c r="D59" s="52"/>
      <c r="E59" s="52"/>
      <c r="F59" s="4"/>
      <c r="G59" s="59">
        <f t="shared" si="0"/>
        <v>0</v>
      </c>
      <c r="H59" s="60">
        <f t="shared" si="1"/>
        <v>0</v>
      </c>
      <c r="J59" s="7"/>
    </row>
    <row r="60" spans="1:10" ht="16.2" thickBot="1">
      <c r="A60" s="29">
        <f t="shared" si="2"/>
        <v>54</v>
      </c>
      <c r="B60" s="52"/>
      <c r="C60" s="52"/>
      <c r="D60" s="52"/>
      <c r="E60" s="52"/>
      <c r="F60" s="4"/>
      <c r="G60" s="59">
        <f t="shared" si="0"/>
        <v>0</v>
      </c>
      <c r="H60" s="60">
        <f t="shared" si="1"/>
        <v>0</v>
      </c>
      <c r="J60" s="7"/>
    </row>
    <row r="61" spans="1:10" ht="16.2" thickBot="1">
      <c r="A61" s="29">
        <f t="shared" si="2"/>
        <v>55</v>
      </c>
      <c r="B61" s="52"/>
      <c r="C61" s="52"/>
      <c r="D61" s="52"/>
      <c r="E61" s="52"/>
      <c r="F61" s="4"/>
      <c r="G61" s="59">
        <f t="shared" si="0"/>
        <v>0</v>
      </c>
      <c r="H61" s="60">
        <f t="shared" si="1"/>
        <v>0</v>
      </c>
      <c r="J61" s="7"/>
    </row>
    <row r="62" spans="1:10" ht="16.2" thickBot="1">
      <c r="A62" s="29">
        <f t="shared" si="2"/>
        <v>56</v>
      </c>
      <c r="B62" s="52"/>
      <c r="C62" s="52"/>
      <c r="D62" s="52"/>
      <c r="E62" s="52"/>
      <c r="F62" s="4"/>
      <c r="G62" s="59">
        <f t="shared" si="0"/>
        <v>0</v>
      </c>
      <c r="H62" s="60">
        <f t="shared" si="1"/>
        <v>0</v>
      </c>
      <c r="J62" s="7"/>
    </row>
    <row r="63" spans="1:10" ht="16.2" thickBot="1">
      <c r="A63" s="29">
        <f t="shared" si="2"/>
        <v>57</v>
      </c>
      <c r="B63" s="52"/>
      <c r="C63" s="52"/>
      <c r="D63" s="52"/>
      <c r="E63" s="52"/>
      <c r="F63" s="4"/>
      <c r="G63" s="59">
        <f t="shared" si="0"/>
        <v>0</v>
      </c>
      <c r="H63" s="60">
        <f t="shared" si="1"/>
        <v>0</v>
      </c>
      <c r="J63" s="7"/>
    </row>
    <row r="64" spans="1:10" ht="16.2" thickBot="1">
      <c r="A64" s="29">
        <f t="shared" si="2"/>
        <v>58</v>
      </c>
      <c r="B64" s="52"/>
      <c r="C64" s="52"/>
      <c r="D64" s="52"/>
      <c r="E64" s="52"/>
      <c r="F64" s="4"/>
      <c r="G64" s="59">
        <f t="shared" si="0"/>
        <v>0</v>
      </c>
      <c r="H64" s="60">
        <f t="shared" si="1"/>
        <v>0</v>
      </c>
      <c r="J64" s="7"/>
    </row>
    <row r="65" spans="1:10" ht="16.2" thickBot="1">
      <c r="A65" s="29">
        <f t="shared" si="2"/>
        <v>59</v>
      </c>
      <c r="B65" s="52"/>
      <c r="C65" s="52"/>
      <c r="D65" s="52"/>
      <c r="E65" s="52"/>
      <c r="F65" s="4"/>
      <c r="G65" s="59">
        <f t="shared" si="0"/>
        <v>0</v>
      </c>
      <c r="H65" s="60">
        <f t="shared" si="1"/>
        <v>0</v>
      </c>
      <c r="J65" s="7"/>
    </row>
    <row r="66" spans="1:10" ht="16.2" thickBot="1">
      <c r="A66" s="29">
        <f t="shared" si="2"/>
        <v>60</v>
      </c>
      <c r="B66" s="52"/>
      <c r="C66" s="52"/>
      <c r="D66" s="52"/>
      <c r="E66" s="52"/>
      <c r="F66" s="4"/>
      <c r="G66" s="59">
        <f t="shared" si="0"/>
        <v>0</v>
      </c>
      <c r="H66" s="60">
        <f t="shared" si="1"/>
        <v>0</v>
      </c>
      <c r="J66" s="7"/>
    </row>
    <row r="67" spans="1:10" ht="16.2" thickBot="1">
      <c r="A67" s="29">
        <f t="shared" si="2"/>
        <v>61</v>
      </c>
      <c r="B67" s="52"/>
      <c r="C67" s="52"/>
      <c r="D67" s="52"/>
      <c r="E67" s="52"/>
      <c r="F67" s="4"/>
      <c r="G67" s="59">
        <f t="shared" si="0"/>
        <v>0</v>
      </c>
      <c r="H67" s="60">
        <f t="shared" si="1"/>
        <v>0</v>
      </c>
      <c r="J67" s="7"/>
    </row>
    <row r="68" spans="1:10" ht="16.2" thickBot="1">
      <c r="A68" s="29">
        <f t="shared" si="2"/>
        <v>62</v>
      </c>
      <c r="B68" s="52"/>
      <c r="C68" s="52"/>
      <c r="D68" s="52"/>
      <c r="E68" s="52"/>
      <c r="F68" s="4"/>
      <c r="G68" s="59">
        <f t="shared" si="0"/>
        <v>0</v>
      </c>
      <c r="H68" s="60">
        <f t="shared" si="1"/>
        <v>0</v>
      </c>
      <c r="J68" s="7"/>
    </row>
    <row r="69" spans="1:10" ht="16.2" thickBot="1">
      <c r="A69" s="29">
        <f t="shared" si="2"/>
        <v>63</v>
      </c>
      <c r="B69" s="52"/>
      <c r="C69" s="52"/>
      <c r="D69" s="52"/>
      <c r="E69" s="52"/>
      <c r="F69" s="4"/>
      <c r="G69" s="59">
        <f t="shared" si="0"/>
        <v>0</v>
      </c>
      <c r="H69" s="60">
        <f t="shared" si="1"/>
        <v>0</v>
      </c>
      <c r="J69" s="7"/>
    </row>
    <row r="70" spans="1:10" ht="16.2" thickBot="1">
      <c r="A70" s="29">
        <f t="shared" si="2"/>
        <v>64</v>
      </c>
      <c r="B70" s="52"/>
      <c r="C70" s="52"/>
      <c r="D70" s="52"/>
      <c r="E70" s="52"/>
      <c r="F70" s="4"/>
      <c r="G70" s="59">
        <f t="shared" si="0"/>
        <v>0</v>
      </c>
      <c r="H70" s="60">
        <f t="shared" si="1"/>
        <v>0</v>
      </c>
      <c r="J70" s="7"/>
    </row>
    <row r="71" spans="1:10" ht="16.2" thickBot="1">
      <c r="A71" s="29">
        <f t="shared" si="2"/>
        <v>65</v>
      </c>
      <c r="B71" s="52"/>
      <c r="C71" s="52"/>
      <c r="D71" s="52"/>
      <c r="E71" s="52"/>
      <c r="F71" s="4"/>
      <c r="G71" s="59">
        <f t="shared" ref="G71:G77" si="3">(E71*F71)</f>
        <v>0</v>
      </c>
      <c r="H71" s="60">
        <f t="shared" si="1"/>
        <v>0</v>
      </c>
      <c r="J71" s="7"/>
    </row>
    <row r="72" spans="1:10" ht="16.2" thickBot="1">
      <c r="A72" s="29">
        <f t="shared" si="2"/>
        <v>66</v>
      </c>
      <c r="B72" s="52"/>
      <c r="C72" s="52"/>
      <c r="D72" s="52"/>
      <c r="E72" s="52"/>
      <c r="F72" s="4"/>
      <c r="G72" s="59">
        <f t="shared" si="3"/>
        <v>0</v>
      </c>
      <c r="H72" s="60">
        <f t="shared" ref="H72:H77" si="4">G72*120</f>
        <v>0</v>
      </c>
      <c r="J72" s="7"/>
    </row>
    <row r="73" spans="1:10" ht="16.2" thickBot="1">
      <c r="A73" s="29">
        <f t="shared" ref="A73:A81" si="5">A72+1</f>
        <v>67</v>
      </c>
      <c r="B73" s="52"/>
      <c r="C73" s="52"/>
      <c r="D73" s="52"/>
      <c r="E73" s="52"/>
      <c r="F73" s="4"/>
      <c r="G73" s="59">
        <f t="shared" si="3"/>
        <v>0</v>
      </c>
      <c r="H73" s="60">
        <f t="shared" si="4"/>
        <v>0</v>
      </c>
      <c r="J73" s="7"/>
    </row>
    <row r="74" spans="1:10" ht="14.4" customHeight="1" thickBot="1">
      <c r="A74" s="29">
        <f t="shared" si="5"/>
        <v>68</v>
      </c>
      <c r="B74" s="52"/>
      <c r="C74" s="52"/>
      <c r="D74" s="52"/>
      <c r="E74" s="52"/>
      <c r="F74" s="4"/>
      <c r="G74" s="59">
        <f t="shared" si="3"/>
        <v>0</v>
      </c>
      <c r="H74" s="60">
        <f t="shared" si="4"/>
        <v>0</v>
      </c>
    </row>
    <row r="75" spans="1:10" ht="14.4" customHeight="1" thickBot="1">
      <c r="A75" s="29">
        <f t="shared" si="5"/>
        <v>69</v>
      </c>
      <c r="B75" s="52"/>
      <c r="C75" s="52"/>
      <c r="D75" s="52"/>
      <c r="E75" s="52"/>
      <c r="F75" s="4"/>
      <c r="G75" s="59">
        <f t="shared" si="3"/>
        <v>0</v>
      </c>
      <c r="H75" s="60">
        <f t="shared" si="4"/>
        <v>0</v>
      </c>
    </row>
    <row r="76" spans="1:10" ht="16.2" thickBot="1">
      <c r="A76" s="29">
        <f t="shared" si="5"/>
        <v>70</v>
      </c>
      <c r="B76" s="52"/>
      <c r="C76" s="52"/>
      <c r="D76" s="52"/>
      <c r="E76" s="52"/>
      <c r="F76" s="4"/>
      <c r="G76" s="59">
        <f t="shared" si="3"/>
        <v>0</v>
      </c>
      <c r="H76" s="60">
        <f t="shared" si="4"/>
        <v>0</v>
      </c>
    </row>
    <row r="77" spans="1:10" ht="16.2" thickBot="1">
      <c r="A77" s="29">
        <f t="shared" si="5"/>
        <v>71</v>
      </c>
      <c r="B77" s="52"/>
      <c r="C77" s="54"/>
      <c r="D77" s="54"/>
      <c r="E77" s="54"/>
      <c r="F77" s="8"/>
      <c r="G77" s="61">
        <f t="shared" si="3"/>
        <v>0</v>
      </c>
      <c r="H77" s="60">
        <f t="shared" si="4"/>
        <v>0</v>
      </c>
    </row>
    <row r="78" spans="1:10" ht="26.25" customHeight="1" thickBot="1">
      <c r="A78" s="29">
        <f t="shared" si="5"/>
        <v>72</v>
      </c>
      <c r="B78" s="85" t="s">
        <v>115</v>
      </c>
      <c r="C78" s="86"/>
      <c r="D78" s="86"/>
      <c r="E78" s="86"/>
      <c r="F78" s="86"/>
      <c r="G78" s="87"/>
      <c r="H78" s="32">
        <f>SUM(G7:G53)</f>
        <v>0</v>
      </c>
    </row>
    <row r="79" spans="1:10" ht="26.25" customHeight="1" thickBot="1">
      <c r="A79" s="29">
        <f t="shared" si="5"/>
        <v>73</v>
      </c>
      <c r="B79" s="85" t="s">
        <v>116</v>
      </c>
      <c r="C79" s="86"/>
      <c r="D79" s="86"/>
      <c r="E79" s="86"/>
      <c r="F79" s="86"/>
      <c r="G79" s="87"/>
      <c r="H79" s="32">
        <f>SUM(G54:G77)</f>
        <v>0</v>
      </c>
    </row>
    <row r="80" spans="1:10" ht="26.25" customHeight="1" thickBot="1">
      <c r="A80" s="29">
        <f t="shared" si="5"/>
        <v>74</v>
      </c>
      <c r="B80" s="85" t="s">
        <v>117</v>
      </c>
      <c r="C80" s="86"/>
      <c r="D80" s="86"/>
      <c r="E80" s="86"/>
      <c r="F80" s="86"/>
      <c r="G80" s="87"/>
      <c r="H80" s="40" t="s">
        <v>118</v>
      </c>
    </row>
    <row r="81" spans="1:8" ht="16.2" thickBot="1">
      <c r="A81" s="34">
        <f t="shared" si="5"/>
        <v>75</v>
      </c>
      <c r="B81" s="65" t="s">
        <v>128</v>
      </c>
      <c r="C81" s="66"/>
      <c r="D81" s="66"/>
      <c r="E81" s="66"/>
      <c r="F81" s="66"/>
      <c r="G81" s="67"/>
      <c r="H81" s="35">
        <f>H79+H78</f>
        <v>0</v>
      </c>
    </row>
  </sheetData>
  <sheetProtection algorithmName="SHA-512" hashValue="G/9xFmgHfoTyTcu5zpH6b1u8kjObTKJPc8qs2ZrxE3RNmRXGepwGPjPLYvP/9LkgDSYCx1ZBeISd0543AhmmQg==" saltValue="HiZ5XQTozE4IgKMvYVYUgA==" spinCount="100000" sheet="1" objects="1" scenarios="1"/>
  <protectedRanges>
    <protectedRange sqref="C7:C77 D54:D77 E7:E77" name="Range1"/>
    <protectedRange sqref="F54:F77 H80" name="Range2"/>
    <protectedRange sqref="A4 C4:E4" name="Range1_1"/>
  </protectedRanges>
  <mergeCells count="8">
    <mergeCell ref="B1:F1"/>
    <mergeCell ref="B81:G81"/>
    <mergeCell ref="B54:H54"/>
    <mergeCell ref="A5:H5"/>
    <mergeCell ref="B78:G78"/>
    <mergeCell ref="B79:G79"/>
    <mergeCell ref="B80:G80"/>
    <mergeCell ref="A4:H4"/>
  </mergeCells>
  <pageMargins left="0.7" right="0.7" top="0.75" bottom="0.75" header="0.3" footer="0.3"/>
  <pageSetup scale="5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Board</vt:lpstr>
      <vt:lpstr>Clerk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Seiter, William E</dc:creator>
  <cp:keywords/>
  <dc:description/>
  <cp:lastModifiedBy>Cortez, Patricia D</cp:lastModifiedBy>
  <cp:revision/>
  <cp:lastPrinted>2025-12-17T20:35:30Z</cp:lastPrinted>
  <dcterms:created xsi:type="dcterms:W3CDTF">2021-09-01T22:23:13Z</dcterms:created>
  <dcterms:modified xsi:type="dcterms:W3CDTF">2025-12-23T11:37:19Z</dcterms:modified>
  <cp:category/>
  <cp:contentStatus/>
</cp:coreProperties>
</file>