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Z:\Contracts\Requisitions\117234 - Transmission Main Replacement and Repair Services\00.Draft Solicitation\"/>
    </mc:Choice>
  </mc:AlternateContent>
  <xr:revisionPtr revIDLastSave="0" documentId="13_ncr:1_{57659CDC-230E-4870-BB1D-368CD37813F1}" xr6:coauthVersionLast="47" xr6:coauthVersionMax="47" xr10:uidLastSave="{00000000-0000-0000-0000-000000000000}"/>
  <bookViews>
    <workbookView xWindow="-108" yWindow="-108" windowWidth="23256" windowHeight="12456" tabRatio="1000" xr2:uid="{00000000-000D-0000-FFFF-FFFF00000000}"/>
  </bookViews>
  <sheets>
    <sheet name="Evaluated Bid Price" sheetId="25" r:id="rId1"/>
    <sheet name="Section A -2025" sheetId="5" r:id="rId2"/>
    <sheet name="Section B -2025" sheetId="9" r:id="rId3"/>
    <sheet name="Section C -2025" sheetId="7" r:id="rId4"/>
    <sheet name="Section D -2025" sheetId="20" r:id="rId5"/>
    <sheet name="Section E -2025" sheetId="21" r:id="rId6"/>
    <sheet name="Section F -2025" sheetId="11" r:id="rId7"/>
    <sheet name="Section J -2025" sheetId="8" r:id="rId8"/>
    <sheet name="Section L -2025" sheetId="24" r:id="rId9"/>
    <sheet name="Section M -2025" sheetId="23" r:id="rId10"/>
    <sheet name="Section P -2025" sheetId="22" r:id="rId11"/>
    <sheet name="Section T -2025" sheetId="16" r:id="rId12"/>
    <sheet name="Section V-2025" sheetId="15" r:id="rId13"/>
  </sheets>
  <definedNames>
    <definedName name="_xlnm._FilterDatabase" localSheetId="0" hidden="1">'Evaluated Bid Price'!$A$1:$D$1</definedName>
    <definedName name="_xlnm._FilterDatabase" localSheetId="1" hidden="1">'Section A -2025'!$A$2:$H$68</definedName>
    <definedName name="_xlnm._FilterDatabase" localSheetId="2" hidden="1">'Section B -2025'!$A$3:$M$3</definedName>
    <definedName name="_xlnm._FilterDatabase" localSheetId="3" hidden="1">'Section C -2025'!$A$3:$M$3</definedName>
    <definedName name="_xlnm._FilterDatabase" localSheetId="4" hidden="1">'Section D -2025'!$A$3:$M$3</definedName>
    <definedName name="_xlnm._FilterDatabase" localSheetId="5" hidden="1">'Section E -2025'!$A$3:$M$3</definedName>
    <definedName name="_xlnm._FilterDatabase" localSheetId="6" hidden="1">'Section F -2025'!$A$3:$M$68</definedName>
    <definedName name="_xlnm._FilterDatabase" localSheetId="7" hidden="1">'Section J -2025'!$A$2:$H$2</definedName>
    <definedName name="_xlnm._FilterDatabase" localSheetId="8" hidden="1">'Section L -2025'!$A$2:$H$2</definedName>
    <definedName name="_xlnm._FilterDatabase" localSheetId="9" hidden="1">'Section M -2025'!$A$2:$H$2</definedName>
    <definedName name="_xlnm._FilterDatabase" localSheetId="10" hidden="1">'Section P -2025'!$A$2:$H$2</definedName>
    <definedName name="_xlnm._FilterDatabase" localSheetId="11" hidden="1">'Section T -2025'!$A$2:$F$2</definedName>
    <definedName name="_xlnm._FilterDatabase" localSheetId="12" hidden="1">'Section V-2025'!$A$3:$M$93</definedName>
    <definedName name="_xlnm.Print_Area" localSheetId="0">'Evaluated Bid Price'!$A$1:$D$18</definedName>
    <definedName name="_xlnm.Print_Area" localSheetId="1">'Section A -2025'!$A$1:$H$79</definedName>
    <definedName name="_xlnm.Print_Area" localSheetId="2">'Section B -2025'!$A$1:$M$64</definedName>
    <definedName name="_xlnm.Print_Area" localSheetId="3">'Section C -2025'!$A$1:$M$63</definedName>
    <definedName name="_xlnm.Print_Area" localSheetId="4">'Section D -2025'!$A$1:$M$63</definedName>
    <definedName name="_xlnm.Print_Area" localSheetId="5">'Section E -2025'!$A$1:$M$63</definedName>
    <definedName name="_xlnm.Print_Area" localSheetId="8">'Section L -2025'!$A$1:$H$42</definedName>
    <definedName name="_xlnm.Print_Area" localSheetId="9">'Section M -2025'!$A$1:$H$49</definedName>
    <definedName name="_xlnm.Print_Area" localSheetId="11">'Section T -2025'!$A$1:$F$48</definedName>
    <definedName name="_xlnm.Print_Titles" localSheetId="1">'Section A -2025'!$1:$2</definedName>
    <definedName name="_xlnm.Print_Titles" localSheetId="2">'Section B -2025'!$1:$3</definedName>
    <definedName name="_xlnm.Print_Titles" localSheetId="3">'Section C -2025'!$1:$3</definedName>
    <definedName name="_xlnm.Print_Titles" localSheetId="4">'Section D -2025'!$1:$3</definedName>
    <definedName name="_xlnm.Print_Titles" localSheetId="5">'Section E -2025'!$1:$3</definedName>
    <definedName name="_xlnm.Print_Titles" localSheetId="6">'Section F -2025'!$1:$3</definedName>
    <definedName name="_xlnm.Print_Titles" localSheetId="7">'Section J -2025'!$1:$2</definedName>
    <definedName name="_xlnm.Print_Titles" localSheetId="9">'Section M -2025'!$1:$2</definedName>
    <definedName name="_xlnm.Print_Titles" localSheetId="10">'Section P -2025'!$1:$2</definedName>
    <definedName name="_xlnm.Print_Titles" localSheetId="11">'Section T -2025'!$1:$2</definedName>
    <definedName name="_xlnm.Print_Titles" localSheetId="12">'Section V-2025'!$1:$3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6" l="1"/>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H3" i="16"/>
  <c r="C12" i="25" l="1"/>
  <c r="H64" i="5"/>
  <c r="H63" i="5"/>
  <c r="H68" i="5"/>
  <c r="H67" i="5"/>
  <c r="H66" i="5"/>
  <c r="H65" i="5"/>
  <c r="H20" i="24" l="1"/>
  <c r="H19" i="24"/>
  <c r="H18" i="24"/>
  <c r="H17" i="24"/>
  <c r="H16" i="24"/>
  <c r="H15" i="24"/>
  <c r="H42" i="24"/>
  <c r="H41" i="24"/>
  <c r="H40" i="24"/>
  <c r="H39" i="24"/>
  <c r="H38" i="24"/>
  <c r="H37" i="24"/>
  <c r="H36" i="24"/>
  <c r="H35" i="24"/>
  <c r="H34" i="24"/>
  <c r="H33" i="24"/>
  <c r="H32" i="24"/>
  <c r="H31" i="24"/>
  <c r="H30" i="24"/>
  <c r="H29" i="24"/>
  <c r="H94" i="22"/>
  <c r="H93" i="22"/>
  <c r="H92" i="22"/>
  <c r="H91" i="22"/>
  <c r="H90" i="22"/>
  <c r="H89" i="22"/>
  <c r="H88" i="22"/>
  <c r="H87" i="22"/>
  <c r="H86" i="22"/>
  <c r="H85" i="22"/>
  <c r="H84" i="22"/>
  <c r="H83" i="22"/>
  <c r="H82" i="22"/>
  <c r="H81" i="22"/>
  <c r="H14" i="24" l="1"/>
  <c r="H13" i="24"/>
  <c r="H18" i="23" l="1"/>
  <c r="H21" i="23"/>
  <c r="H20" i="23"/>
  <c r="H19" i="23"/>
  <c r="H17" i="23"/>
  <c r="J93" i="15" l="1"/>
  <c r="J92" i="15"/>
  <c r="J91" i="15"/>
  <c r="M91" i="15" s="1"/>
  <c r="J90" i="15"/>
  <c r="M90" i="15" s="1"/>
  <c r="J89" i="15"/>
  <c r="J88" i="15"/>
  <c r="M88" i="15" s="1"/>
  <c r="J87" i="15"/>
  <c r="M87" i="15" s="1"/>
  <c r="J86" i="15"/>
  <c r="M86" i="15" s="1"/>
  <c r="J85" i="15"/>
  <c r="M85" i="15" s="1"/>
  <c r="J84" i="15"/>
  <c r="M84" i="15" s="1"/>
  <c r="J83" i="15"/>
  <c r="M83" i="15" s="1"/>
  <c r="J82" i="15"/>
  <c r="M82" i="15" s="1"/>
  <c r="J81" i="15"/>
  <c r="M81" i="15" s="1"/>
  <c r="J80" i="15"/>
  <c r="M80" i="15" s="1"/>
  <c r="J79" i="15"/>
  <c r="M79" i="15" s="1"/>
  <c r="J78" i="15"/>
  <c r="M78" i="15" s="1"/>
  <c r="J77" i="15"/>
  <c r="J76" i="15"/>
  <c r="M76" i="15" s="1"/>
  <c r="M93" i="15"/>
  <c r="M92" i="15"/>
  <c r="M89" i="15"/>
  <c r="M77" i="15"/>
  <c r="J68" i="11"/>
  <c r="M68" i="11" s="1"/>
  <c r="J67" i="11"/>
  <c r="M67" i="11" s="1"/>
  <c r="J66" i="11"/>
  <c r="M66" i="11" s="1"/>
  <c r="J65" i="11"/>
  <c r="M65" i="11" s="1"/>
  <c r="J64" i="11"/>
  <c r="M64" i="11" s="1"/>
  <c r="J63" i="11"/>
  <c r="M63" i="11" s="1"/>
  <c r="J62" i="11"/>
  <c r="M62" i="11" s="1"/>
  <c r="J61" i="11"/>
  <c r="M61" i="11" s="1"/>
  <c r="J60" i="11"/>
  <c r="M60" i="11" s="1"/>
  <c r="J59" i="11"/>
  <c r="M59" i="11" s="1"/>
  <c r="J58" i="11"/>
  <c r="M58" i="11" s="1"/>
  <c r="J57" i="11"/>
  <c r="M57" i="11" s="1"/>
  <c r="J56" i="11"/>
  <c r="M56" i="11" s="1"/>
  <c r="H4" i="5" l="1"/>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3" i="5"/>
  <c r="B1" i="25" l="1"/>
  <c r="L4" i="11" l="1"/>
  <c r="J4" i="11"/>
  <c r="J25" i="9" l="1"/>
  <c r="J4" i="15"/>
  <c r="L55" i="9"/>
  <c r="J55" i="9"/>
  <c r="J5" i="15"/>
  <c r="L5" i="15"/>
  <c r="J6" i="15"/>
  <c r="L6" i="15"/>
  <c r="J7" i="15"/>
  <c r="L7" i="15"/>
  <c r="J8" i="15"/>
  <c r="L8" i="15"/>
  <c r="J9" i="15"/>
  <c r="L9" i="15"/>
  <c r="J10" i="15"/>
  <c r="L10" i="15"/>
  <c r="J11" i="15"/>
  <c r="L11" i="15"/>
  <c r="J12" i="15"/>
  <c r="L12" i="15"/>
  <c r="J13" i="15"/>
  <c r="L13" i="15"/>
  <c r="J14" i="15"/>
  <c r="L14" i="15"/>
  <c r="J15" i="15"/>
  <c r="L15" i="15"/>
  <c r="J16" i="15"/>
  <c r="L16" i="15"/>
  <c r="J17" i="15"/>
  <c r="L17" i="15"/>
  <c r="J18" i="15"/>
  <c r="L18" i="15"/>
  <c r="J19" i="15"/>
  <c r="L19" i="15"/>
  <c r="J20" i="15"/>
  <c r="L20" i="15"/>
  <c r="J21" i="15"/>
  <c r="L21" i="15"/>
  <c r="J22" i="15"/>
  <c r="L22" i="15"/>
  <c r="J23" i="15"/>
  <c r="L23" i="15"/>
  <c r="J24" i="15"/>
  <c r="L24" i="15"/>
  <c r="J25" i="15"/>
  <c r="L25" i="15"/>
  <c r="J26" i="15"/>
  <c r="L26" i="15"/>
  <c r="J27" i="15"/>
  <c r="L27" i="15"/>
  <c r="J28" i="15"/>
  <c r="L28" i="15"/>
  <c r="J29" i="15"/>
  <c r="L29" i="15"/>
  <c r="J30" i="15"/>
  <c r="L30" i="15"/>
  <c r="J31" i="15"/>
  <c r="L31" i="15"/>
  <c r="J32" i="15"/>
  <c r="L32" i="15"/>
  <c r="J33" i="15"/>
  <c r="L33" i="15"/>
  <c r="J34" i="15"/>
  <c r="L34" i="15"/>
  <c r="J35" i="15"/>
  <c r="L35" i="15"/>
  <c r="J36" i="15"/>
  <c r="L36" i="15"/>
  <c r="J37" i="15"/>
  <c r="L37" i="15"/>
  <c r="J38" i="15"/>
  <c r="L38" i="15"/>
  <c r="J39" i="15"/>
  <c r="L39" i="15"/>
  <c r="J40" i="15"/>
  <c r="L40" i="15"/>
  <c r="J41" i="15"/>
  <c r="L41" i="15"/>
  <c r="J42" i="15"/>
  <c r="L42" i="15"/>
  <c r="J43" i="15"/>
  <c r="L43" i="15"/>
  <c r="J44" i="15"/>
  <c r="L44" i="15"/>
  <c r="J45" i="15"/>
  <c r="L45" i="15"/>
  <c r="J46" i="15"/>
  <c r="L46" i="15"/>
  <c r="J47" i="15"/>
  <c r="L47" i="15"/>
  <c r="J48" i="15"/>
  <c r="L48" i="15"/>
  <c r="J49" i="15"/>
  <c r="L49" i="15"/>
  <c r="J50" i="15"/>
  <c r="L50" i="15"/>
  <c r="J51" i="15"/>
  <c r="L51" i="15"/>
  <c r="J52" i="15"/>
  <c r="L52" i="15"/>
  <c r="J53" i="15"/>
  <c r="L53" i="15"/>
  <c r="J54" i="15"/>
  <c r="L54" i="15"/>
  <c r="J55" i="15"/>
  <c r="L55" i="15"/>
  <c r="J56" i="15"/>
  <c r="L56" i="15"/>
  <c r="J57" i="15"/>
  <c r="L57" i="15"/>
  <c r="J58" i="15"/>
  <c r="L58" i="15"/>
  <c r="J59" i="15"/>
  <c r="L59" i="15"/>
  <c r="J60" i="15"/>
  <c r="L60" i="15"/>
  <c r="J61" i="15"/>
  <c r="L61" i="15"/>
  <c r="J62" i="15"/>
  <c r="L62" i="15"/>
  <c r="J63" i="15"/>
  <c r="L63" i="15"/>
  <c r="J64" i="15"/>
  <c r="L64" i="15"/>
  <c r="J65" i="15"/>
  <c r="L65" i="15"/>
  <c r="J66" i="15"/>
  <c r="L66" i="15"/>
  <c r="J67" i="15"/>
  <c r="L67" i="15"/>
  <c r="J68" i="15"/>
  <c r="L68" i="15"/>
  <c r="J69" i="15"/>
  <c r="L69" i="15"/>
  <c r="J70" i="15"/>
  <c r="L70" i="15"/>
  <c r="J71" i="15"/>
  <c r="L71" i="15"/>
  <c r="J72" i="15"/>
  <c r="L72" i="15"/>
  <c r="J73" i="15"/>
  <c r="L73" i="15"/>
  <c r="J74" i="15"/>
  <c r="L74" i="15"/>
  <c r="J75" i="15"/>
  <c r="L75" i="15"/>
  <c r="L4" i="15"/>
  <c r="J5" i="11"/>
  <c r="L5" i="11"/>
  <c r="J6" i="11"/>
  <c r="L6" i="11"/>
  <c r="J7" i="11"/>
  <c r="L7" i="11"/>
  <c r="J8" i="11"/>
  <c r="L8" i="11"/>
  <c r="J9" i="11"/>
  <c r="L9" i="11"/>
  <c r="J10" i="11"/>
  <c r="L10" i="11"/>
  <c r="J11" i="11"/>
  <c r="L11" i="11"/>
  <c r="J12" i="11"/>
  <c r="L12" i="11"/>
  <c r="J13" i="11"/>
  <c r="L13" i="11"/>
  <c r="J14" i="11"/>
  <c r="L14" i="11"/>
  <c r="J15" i="11"/>
  <c r="L15" i="11"/>
  <c r="J16" i="11"/>
  <c r="L16" i="11"/>
  <c r="J17" i="11"/>
  <c r="L17" i="11"/>
  <c r="J18" i="11"/>
  <c r="L18" i="11"/>
  <c r="J19" i="11"/>
  <c r="L19" i="11"/>
  <c r="J20" i="11"/>
  <c r="L20" i="11"/>
  <c r="J21" i="11"/>
  <c r="L21" i="11"/>
  <c r="J22" i="11"/>
  <c r="L22" i="11"/>
  <c r="J23" i="11"/>
  <c r="L23" i="11"/>
  <c r="J24" i="11"/>
  <c r="L24" i="11"/>
  <c r="M24" i="11" s="1"/>
  <c r="J25" i="11"/>
  <c r="L25" i="11"/>
  <c r="J26" i="11"/>
  <c r="L26" i="11"/>
  <c r="J27" i="11"/>
  <c r="L27" i="11"/>
  <c r="J28" i="11"/>
  <c r="L28" i="11"/>
  <c r="J29" i="11"/>
  <c r="L29" i="11"/>
  <c r="J30" i="11"/>
  <c r="L30" i="11"/>
  <c r="J31" i="11"/>
  <c r="L31" i="11"/>
  <c r="J32" i="11"/>
  <c r="L32" i="11"/>
  <c r="J33" i="11"/>
  <c r="L33" i="11"/>
  <c r="J34" i="11"/>
  <c r="L34" i="11"/>
  <c r="J35" i="11"/>
  <c r="L35" i="11"/>
  <c r="J36" i="11"/>
  <c r="L36" i="11"/>
  <c r="J37" i="11"/>
  <c r="L37" i="11"/>
  <c r="J38" i="11"/>
  <c r="L38" i="11"/>
  <c r="J39" i="11"/>
  <c r="L39" i="11"/>
  <c r="J40" i="11"/>
  <c r="L40" i="11"/>
  <c r="J41" i="11"/>
  <c r="L41" i="11"/>
  <c r="J42" i="11"/>
  <c r="L42" i="11"/>
  <c r="J43" i="11"/>
  <c r="L43" i="11"/>
  <c r="J44" i="11"/>
  <c r="L44" i="11"/>
  <c r="J45" i="11"/>
  <c r="L45" i="11"/>
  <c r="J46" i="11"/>
  <c r="L46" i="11"/>
  <c r="J47" i="11"/>
  <c r="L47" i="11"/>
  <c r="J48" i="11"/>
  <c r="L48" i="11"/>
  <c r="J49" i="11"/>
  <c r="L49" i="11"/>
  <c r="J50" i="11"/>
  <c r="L50" i="11"/>
  <c r="J51" i="11"/>
  <c r="L51" i="11"/>
  <c r="J52" i="11"/>
  <c r="L52" i="11"/>
  <c r="J53" i="11"/>
  <c r="L53" i="11"/>
  <c r="J54" i="11"/>
  <c r="L54" i="11"/>
  <c r="J55" i="11"/>
  <c r="L55" i="11"/>
  <c r="J4" i="21"/>
  <c r="L4" i="21"/>
  <c r="J5" i="21"/>
  <c r="L5" i="21"/>
  <c r="J6" i="21"/>
  <c r="L6" i="21"/>
  <c r="J7" i="21"/>
  <c r="L7" i="21"/>
  <c r="J8" i="21"/>
  <c r="L8" i="21"/>
  <c r="J9" i="21"/>
  <c r="L9" i="21"/>
  <c r="J10" i="21"/>
  <c r="L10" i="21"/>
  <c r="J11" i="21"/>
  <c r="L11" i="21"/>
  <c r="J12" i="21"/>
  <c r="L12" i="21"/>
  <c r="M12" i="21" s="1"/>
  <c r="J13" i="21"/>
  <c r="L13" i="21"/>
  <c r="J14" i="21"/>
  <c r="L14" i="21"/>
  <c r="J15" i="21"/>
  <c r="L15" i="21"/>
  <c r="J16" i="21"/>
  <c r="L16" i="21"/>
  <c r="J17" i="21"/>
  <c r="L17" i="21"/>
  <c r="J18" i="21"/>
  <c r="L18" i="21"/>
  <c r="J19" i="21"/>
  <c r="L19" i="21"/>
  <c r="J20" i="21"/>
  <c r="L20" i="21"/>
  <c r="J21" i="21"/>
  <c r="L21" i="21"/>
  <c r="J22" i="21"/>
  <c r="L22" i="21"/>
  <c r="J23" i="21"/>
  <c r="L23" i="21"/>
  <c r="J24" i="21"/>
  <c r="L24" i="21"/>
  <c r="J25" i="21"/>
  <c r="L25" i="21"/>
  <c r="J26" i="21"/>
  <c r="L26" i="21"/>
  <c r="J27" i="21"/>
  <c r="L27" i="21"/>
  <c r="J28" i="21"/>
  <c r="L28" i="21"/>
  <c r="M28" i="21" s="1"/>
  <c r="J29" i="21"/>
  <c r="L29" i="21"/>
  <c r="J30" i="21"/>
  <c r="L30" i="21"/>
  <c r="J31" i="21"/>
  <c r="L31" i="21"/>
  <c r="J32" i="21"/>
  <c r="L32" i="21"/>
  <c r="J33" i="21"/>
  <c r="L33" i="21"/>
  <c r="J34" i="21"/>
  <c r="L34" i="21"/>
  <c r="J35" i="21"/>
  <c r="L35" i="21"/>
  <c r="J36" i="21"/>
  <c r="L36" i="21"/>
  <c r="M36" i="21" s="1"/>
  <c r="J37" i="21"/>
  <c r="L37" i="21"/>
  <c r="J38" i="21"/>
  <c r="L38" i="21"/>
  <c r="J39" i="21"/>
  <c r="L39" i="21"/>
  <c r="J40" i="21"/>
  <c r="L40" i="21"/>
  <c r="J41" i="21"/>
  <c r="L41" i="21"/>
  <c r="J42" i="21"/>
  <c r="L42" i="21"/>
  <c r="J43" i="21"/>
  <c r="L43" i="21"/>
  <c r="J44" i="21"/>
  <c r="L44" i="21"/>
  <c r="J45" i="21"/>
  <c r="L45" i="21"/>
  <c r="J46" i="21"/>
  <c r="L46" i="21"/>
  <c r="J47" i="21"/>
  <c r="L47" i="21"/>
  <c r="J48" i="21"/>
  <c r="L48" i="21"/>
  <c r="J49" i="21"/>
  <c r="L49" i="21"/>
  <c r="J50" i="21"/>
  <c r="L50" i="21"/>
  <c r="J51" i="21"/>
  <c r="L51" i="21"/>
  <c r="J52" i="21"/>
  <c r="L52" i="21"/>
  <c r="J53" i="21"/>
  <c r="L53" i="21"/>
  <c r="J54" i="21"/>
  <c r="L54" i="21"/>
  <c r="J55" i="21"/>
  <c r="L55" i="21"/>
  <c r="J4" i="20"/>
  <c r="L4" i="20"/>
  <c r="J5" i="20"/>
  <c r="L5" i="20"/>
  <c r="J6" i="20"/>
  <c r="L6" i="20"/>
  <c r="J7" i="20"/>
  <c r="L7" i="20"/>
  <c r="J8" i="20"/>
  <c r="L8" i="20"/>
  <c r="J9" i="20"/>
  <c r="L9" i="20"/>
  <c r="J10" i="20"/>
  <c r="L10" i="20"/>
  <c r="J11" i="20"/>
  <c r="L11" i="20"/>
  <c r="J12" i="20"/>
  <c r="L12" i="20"/>
  <c r="J13" i="20"/>
  <c r="L13" i="20"/>
  <c r="J14" i="20"/>
  <c r="L14" i="20"/>
  <c r="J15" i="20"/>
  <c r="L15" i="20"/>
  <c r="J16" i="20"/>
  <c r="L16" i="20"/>
  <c r="J17" i="20"/>
  <c r="L17" i="20"/>
  <c r="J18" i="20"/>
  <c r="L18" i="20"/>
  <c r="J19" i="20"/>
  <c r="L19" i="20"/>
  <c r="J20" i="20"/>
  <c r="L20" i="20"/>
  <c r="J21" i="20"/>
  <c r="L21" i="20"/>
  <c r="J22" i="20"/>
  <c r="L22" i="20"/>
  <c r="J23" i="20"/>
  <c r="L23" i="20"/>
  <c r="J24" i="20"/>
  <c r="L24" i="20"/>
  <c r="M24" i="20" s="1"/>
  <c r="J25" i="20"/>
  <c r="L25" i="20"/>
  <c r="J26" i="20"/>
  <c r="L26" i="20"/>
  <c r="J27" i="20"/>
  <c r="L27" i="20"/>
  <c r="J28" i="20"/>
  <c r="L28" i="20"/>
  <c r="J29" i="20"/>
  <c r="L29" i="20"/>
  <c r="J30" i="20"/>
  <c r="L30" i="20"/>
  <c r="J31" i="20"/>
  <c r="L31" i="20"/>
  <c r="J32" i="20"/>
  <c r="L32" i="20"/>
  <c r="M32" i="20" s="1"/>
  <c r="J33" i="20"/>
  <c r="L33" i="20"/>
  <c r="J34" i="20"/>
  <c r="L34" i="20"/>
  <c r="J35" i="20"/>
  <c r="L35" i="20"/>
  <c r="J36" i="20"/>
  <c r="L36" i="20"/>
  <c r="J37" i="20"/>
  <c r="L37" i="20"/>
  <c r="J38" i="20"/>
  <c r="L38" i="20"/>
  <c r="J39" i="20"/>
  <c r="L39" i="20"/>
  <c r="J40" i="20"/>
  <c r="L40" i="20"/>
  <c r="M40" i="20" s="1"/>
  <c r="J41" i="20"/>
  <c r="L41" i="20"/>
  <c r="J42" i="20"/>
  <c r="L42" i="20"/>
  <c r="J43" i="20"/>
  <c r="L43" i="20"/>
  <c r="J44" i="20"/>
  <c r="L44" i="20"/>
  <c r="J45" i="20"/>
  <c r="L45" i="20"/>
  <c r="J46" i="20"/>
  <c r="L46" i="20"/>
  <c r="J47" i="20"/>
  <c r="L47" i="20"/>
  <c r="J48" i="20"/>
  <c r="L48" i="20"/>
  <c r="M48" i="20" s="1"/>
  <c r="J49" i="20"/>
  <c r="L49" i="20"/>
  <c r="J50" i="20"/>
  <c r="L50" i="20"/>
  <c r="J51" i="20"/>
  <c r="L51" i="20"/>
  <c r="J52" i="20"/>
  <c r="L52" i="20"/>
  <c r="J53" i="20"/>
  <c r="L53" i="20"/>
  <c r="J54" i="20"/>
  <c r="L54" i="20"/>
  <c r="J55" i="20"/>
  <c r="L55" i="20"/>
  <c r="J5" i="7"/>
  <c r="L5" i="7"/>
  <c r="J6" i="7"/>
  <c r="L6" i="7"/>
  <c r="J7" i="7"/>
  <c r="L7" i="7"/>
  <c r="J8" i="7"/>
  <c r="L8" i="7"/>
  <c r="J9" i="7"/>
  <c r="L9" i="7"/>
  <c r="J10" i="7"/>
  <c r="L10" i="7"/>
  <c r="J11" i="7"/>
  <c r="L11" i="7"/>
  <c r="J12" i="7"/>
  <c r="L12" i="7"/>
  <c r="J13" i="7"/>
  <c r="L13" i="7"/>
  <c r="J14" i="7"/>
  <c r="L14" i="7"/>
  <c r="J15" i="7"/>
  <c r="L15" i="7"/>
  <c r="J16" i="7"/>
  <c r="L16" i="7"/>
  <c r="J17" i="7"/>
  <c r="L17" i="7"/>
  <c r="J18" i="7"/>
  <c r="L18" i="7"/>
  <c r="J19" i="7"/>
  <c r="L19" i="7"/>
  <c r="J20" i="7"/>
  <c r="L20" i="7"/>
  <c r="J21" i="7"/>
  <c r="L21" i="7"/>
  <c r="J22" i="7"/>
  <c r="L22" i="7"/>
  <c r="J23" i="7"/>
  <c r="L23" i="7"/>
  <c r="J24" i="7"/>
  <c r="L24" i="7"/>
  <c r="J25" i="7"/>
  <c r="L25" i="7"/>
  <c r="J26" i="7"/>
  <c r="L26" i="7"/>
  <c r="J27" i="7"/>
  <c r="L27" i="7"/>
  <c r="J28" i="7"/>
  <c r="L28" i="7"/>
  <c r="J29" i="7"/>
  <c r="L29" i="7"/>
  <c r="J30" i="7"/>
  <c r="L30" i="7"/>
  <c r="J31" i="7"/>
  <c r="L31" i="7"/>
  <c r="J32" i="7"/>
  <c r="L32" i="7"/>
  <c r="J33" i="7"/>
  <c r="L33" i="7"/>
  <c r="J34" i="7"/>
  <c r="L34" i="7"/>
  <c r="J35" i="7"/>
  <c r="L35" i="7"/>
  <c r="J36" i="7"/>
  <c r="L36" i="7"/>
  <c r="J37" i="7"/>
  <c r="L37" i="7"/>
  <c r="J38" i="7"/>
  <c r="L38" i="7"/>
  <c r="J39" i="7"/>
  <c r="L39" i="7"/>
  <c r="J40" i="7"/>
  <c r="L40" i="7"/>
  <c r="J41" i="7"/>
  <c r="L41" i="7"/>
  <c r="J42" i="7"/>
  <c r="L42" i="7"/>
  <c r="J43" i="7"/>
  <c r="L43" i="7"/>
  <c r="J44" i="7"/>
  <c r="L44" i="7"/>
  <c r="J45" i="7"/>
  <c r="L45" i="7"/>
  <c r="J46" i="7"/>
  <c r="L46" i="7"/>
  <c r="J47" i="7"/>
  <c r="L47" i="7"/>
  <c r="J48" i="7"/>
  <c r="L48" i="7"/>
  <c r="J49" i="7"/>
  <c r="L49" i="7"/>
  <c r="J50" i="7"/>
  <c r="L50" i="7"/>
  <c r="J51" i="7"/>
  <c r="L51" i="7"/>
  <c r="J52" i="7"/>
  <c r="L52" i="7"/>
  <c r="J53" i="7"/>
  <c r="L53" i="7"/>
  <c r="J54" i="7"/>
  <c r="L54" i="7"/>
  <c r="J55" i="7"/>
  <c r="L55" i="7"/>
  <c r="L4" i="7"/>
  <c r="J4" i="7"/>
  <c r="L5" i="9"/>
  <c r="L6" i="9"/>
  <c r="L7" i="9"/>
  <c r="L8" i="9"/>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J5" i="9"/>
  <c r="J6" i="9"/>
  <c r="J7" i="9"/>
  <c r="J8" i="9"/>
  <c r="J9" i="9"/>
  <c r="J10" i="9"/>
  <c r="J11" i="9"/>
  <c r="J12" i="9"/>
  <c r="J13" i="9"/>
  <c r="J14" i="9"/>
  <c r="J15" i="9"/>
  <c r="J16" i="9"/>
  <c r="J17" i="9"/>
  <c r="J18" i="9"/>
  <c r="J19" i="9"/>
  <c r="J20" i="9"/>
  <c r="J21" i="9"/>
  <c r="J22" i="9"/>
  <c r="J23" i="9"/>
  <c r="J24" i="9"/>
  <c r="J26" i="9"/>
  <c r="J27" i="9"/>
  <c r="J28" i="9"/>
  <c r="J29" i="9"/>
  <c r="M29" i="9" s="1"/>
  <c r="J30" i="9"/>
  <c r="J31" i="9"/>
  <c r="J32" i="9"/>
  <c r="J33" i="9"/>
  <c r="J34" i="9"/>
  <c r="J35" i="9"/>
  <c r="J36" i="9"/>
  <c r="J37" i="9"/>
  <c r="J38" i="9"/>
  <c r="J39" i="9"/>
  <c r="J40" i="9"/>
  <c r="J41" i="9"/>
  <c r="J42" i="9"/>
  <c r="J43" i="9"/>
  <c r="J44" i="9"/>
  <c r="J45" i="9"/>
  <c r="M45" i="9" s="1"/>
  <c r="J46" i="9"/>
  <c r="J47" i="9"/>
  <c r="J48" i="9"/>
  <c r="J49" i="9"/>
  <c r="J50" i="9"/>
  <c r="J51" i="9"/>
  <c r="J52" i="9"/>
  <c r="J53" i="9"/>
  <c r="J54" i="9"/>
  <c r="L4" i="9"/>
  <c r="J4" i="9"/>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95" i="22"/>
  <c r="H96" i="22"/>
  <c r="H97" i="22"/>
  <c r="H98" i="22"/>
  <c r="H99" i="22"/>
  <c r="H3" i="22"/>
  <c r="H4" i="23"/>
  <c r="H5" i="23"/>
  <c r="H6" i="23"/>
  <c r="H7" i="23"/>
  <c r="H8" i="23"/>
  <c r="H9" i="23"/>
  <c r="H10" i="23"/>
  <c r="H11" i="23"/>
  <c r="H12" i="23"/>
  <c r="H13" i="23"/>
  <c r="H14" i="23"/>
  <c r="H15" i="23"/>
  <c r="H16" i="23"/>
  <c r="H22" i="23"/>
  <c r="H23" i="23"/>
  <c r="H24" i="23"/>
  <c r="H25" i="23"/>
  <c r="H26" i="23"/>
  <c r="H27" i="23"/>
  <c r="H28" i="23"/>
  <c r="H29" i="23"/>
  <c r="H30" i="23"/>
  <c r="H31" i="23"/>
  <c r="H32" i="23"/>
  <c r="H3" i="23"/>
  <c r="H4" i="24"/>
  <c r="H5" i="24"/>
  <c r="H6" i="24"/>
  <c r="H7" i="24"/>
  <c r="H8" i="24"/>
  <c r="H9" i="24"/>
  <c r="H10" i="24"/>
  <c r="H11" i="24"/>
  <c r="H12" i="24"/>
  <c r="H21" i="24"/>
  <c r="H22" i="24"/>
  <c r="H23" i="24"/>
  <c r="H24" i="24"/>
  <c r="H25" i="24"/>
  <c r="H26" i="24"/>
  <c r="H27" i="24"/>
  <c r="H28" i="24"/>
  <c r="H3" i="24"/>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3" i="8"/>
  <c r="M28" i="20" l="1"/>
  <c r="M48" i="21"/>
  <c r="M40" i="21"/>
  <c r="M16" i="21"/>
  <c r="C8" i="25"/>
  <c r="M45" i="20"/>
  <c r="M53" i="20"/>
  <c r="M21" i="20"/>
  <c r="M53" i="9"/>
  <c r="M37" i="9"/>
  <c r="M8" i="9"/>
  <c r="M24" i="9"/>
  <c r="M34" i="7"/>
  <c r="M41" i="21"/>
  <c r="M8" i="21"/>
  <c r="M16" i="9"/>
  <c r="M37" i="21"/>
  <c r="M53" i="21"/>
  <c r="M17" i="20"/>
  <c r="M49" i="20"/>
  <c r="M41" i="20"/>
  <c r="M16" i="20"/>
  <c r="M8" i="20"/>
  <c r="M5" i="7"/>
  <c r="M26" i="7"/>
  <c r="M50" i="9"/>
  <c r="M42" i="9"/>
  <c r="M26" i="9"/>
  <c r="M49" i="9"/>
  <c r="M41" i="9"/>
  <c r="M36" i="15"/>
  <c r="M30" i="15"/>
  <c r="M71" i="15"/>
  <c r="M9" i="15"/>
  <c r="M52" i="15"/>
  <c r="M31" i="15"/>
  <c r="M62" i="15"/>
  <c r="M38" i="15"/>
  <c r="M20" i="11"/>
  <c r="M27" i="11"/>
  <c r="M37" i="11"/>
  <c r="M53" i="11"/>
  <c r="M13" i="11"/>
  <c r="M25" i="11"/>
  <c r="M21" i="11"/>
  <c r="M34" i="9"/>
  <c r="M52" i="9"/>
  <c r="M44" i="9"/>
  <c r="M36" i="9"/>
  <c r="M4" i="9"/>
  <c r="M55" i="9"/>
  <c r="M28" i="9"/>
  <c r="M33" i="9"/>
  <c r="M23" i="9"/>
  <c r="M15" i="9"/>
  <c r="M7" i="9"/>
  <c r="M25" i="9"/>
  <c r="M47" i="9"/>
  <c r="M39" i="9"/>
  <c r="M31" i="9"/>
  <c r="M72" i="15"/>
  <c r="M64" i="15"/>
  <c r="M44" i="15"/>
  <c r="M39" i="15"/>
  <c r="M20" i="15"/>
  <c r="M23" i="15"/>
  <c r="M5" i="11"/>
  <c r="M11" i="11"/>
  <c r="M49" i="11"/>
  <c r="M41" i="11"/>
  <c r="M52" i="11"/>
  <c r="M17" i="11"/>
  <c r="M33" i="21"/>
  <c r="M29" i="21"/>
  <c r="M25" i="21"/>
  <c r="M5" i="21"/>
  <c r="M13" i="20"/>
  <c r="M9" i="20"/>
  <c r="M53" i="7"/>
  <c r="M45" i="7"/>
  <c r="M37" i="7"/>
  <c r="M22" i="7"/>
  <c r="M14" i="7"/>
  <c r="M63" i="15"/>
  <c r="M22" i="15"/>
  <c r="M55" i="15"/>
  <c r="M45" i="11"/>
  <c r="M12" i="11"/>
  <c r="M48" i="11"/>
  <c r="M36" i="11"/>
  <c r="M32" i="11"/>
  <c r="M28" i="11"/>
  <c r="M52" i="21"/>
  <c r="M44" i="21"/>
  <c r="M21" i="21"/>
  <c r="M4" i="21"/>
  <c r="M20" i="20"/>
  <c r="M52" i="20"/>
  <c r="M46" i="7"/>
  <c r="M50" i="7"/>
  <c r="M29" i="7"/>
  <c r="M25" i="7"/>
  <c r="M21" i="7"/>
  <c r="M13" i="7"/>
  <c r="M51" i="9"/>
  <c r="M22" i="9"/>
  <c r="M14" i="9"/>
  <c r="M6" i="9"/>
  <c r="M54" i="9"/>
  <c r="M46" i="9"/>
  <c r="M38" i="9"/>
  <c r="M30" i="9"/>
  <c r="M21" i="9"/>
  <c r="M13" i="9"/>
  <c r="M5" i="9"/>
  <c r="M54" i="7"/>
  <c r="M42" i="7"/>
  <c r="M38" i="7"/>
  <c r="M30" i="7"/>
  <c r="M18" i="7"/>
  <c r="M10" i="7"/>
  <c r="M6" i="7"/>
  <c r="M37" i="20"/>
  <c r="M33" i="20"/>
  <c r="M29" i="20"/>
  <c r="M25" i="20"/>
  <c r="M5" i="20"/>
  <c r="M49" i="21"/>
  <c r="M45" i="21"/>
  <c r="M17" i="21"/>
  <c r="M13" i="21"/>
  <c r="M9" i="21"/>
  <c r="M33" i="11"/>
  <c r="M29" i="11"/>
  <c r="M19" i="11"/>
  <c r="M9" i="11"/>
  <c r="M68" i="15"/>
  <c r="M60" i="15"/>
  <c r="M54" i="15"/>
  <c r="M46" i="15"/>
  <c r="M28" i="15"/>
  <c r="M6" i="15"/>
  <c r="M12" i="15"/>
  <c r="M47" i="15"/>
  <c r="M15" i="15"/>
  <c r="M7" i="15"/>
  <c r="C10" i="25"/>
  <c r="D10" i="25" s="1"/>
  <c r="C9" i="25"/>
  <c r="D9" i="25" s="1"/>
  <c r="M44" i="11"/>
  <c r="M40" i="11"/>
  <c r="M16" i="11"/>
  <c r="M32" i="21"/>
  <c r="M24" i="21"/>
  <c r="M20" i="21"/>
  <c r="M44" i="20"/>
  <c r="M12" i="20"/>
  <c r="M36" i="20"/>
  <c r="M41" i="7"/>
  <c r="M9" i="7"/>
  <c r="M33" i="7"/>
  <c r="M49" i="7"/>
  <c r="M17" i="7"/>
  <c r="M48" i="9"/>
  <c r="M40" i="9"/>
  <c r="M32" i="9"/>
  <c r="M19" i="9"/>
  <c r="M11" i="9"/>
  <c r="M43" i="9"/>
  <c r="M35" i="9"/>
  <c r="M27" i="9"/>
  <c r="M18" i="9"/>
  <c r="M10" i="9"/>
  <c r="D12" i="25"/>
  <c r="C11" i="25"/>
  <c r="D11" i="25" s="1"/>
  <c r="D8" i="25"/>
  <c r="M4" i="11"/>
  <c r="M4" i="20"/>
  <c r="C2" i="25"/>
  <c r="M20" i="9"/>
  <c r="M17" i="9"/>
  <c r="M12" i="9"/>
  <c r="M9" i="9"/>
  <c r="M4" i="7"/>
  <c r="M55" i="7"/>
  <c r="M52" i="7"/>
  <c r="M51" i="7"/>
  <c r="M48" i="7"/>
  <c r="M47" i="7"/>
  <c r="M44" i="7"/>
  <c r="M43" i="7"/>
  <c r="M40" i="7"/>
  <c r="M39" i="7"/>
  <c r="M36" i="7"/>
  <c r="M35" i="7"/>
  <c r="M32" i="7"/>
  <c r="M31" i="7"/>
  <c r="M28" i="7"/>
  <c r="M27" i="7"/>
  <c r="M24" i="7"/>
  <c r="M23" i="7"/>
  <c r="M20" i="7"/>
  <c r="M19" i="7"/>
  <c r="M16" i="7"/>
  <c r="M15" i="7"/>
  <c r="M12" i="7"/>
  <c r="M11" i="7"/>
  <c r="M8" i="7"/>
  <c r="M7" i="7"/>
  <c r="M55" i="20"/>
  <c r="M54" i="20"/>
  <c r="M51" i="20"/>
  <c r="M50" i="20"/>
  <c r="M47" i="20"/>
  <c r="M46" i="20"/>
  <c r="M43" i="20"/>
  <c r="M42" i="20"/>
  <c r="M39" i="20"/>
  <c r="M38" i="20"/>
  <c r="M35" i="20"/>
  <c r="M34" i="20"/>
  <c r="M31" i="20"/>
  <c r="M30" i="20"/>
  <c r="M27" i="20"/>
  <c r="M26" i="20"/>
  <c r="M23" i="20"/>
  <c r="M22" i="20"/>
  <c r="M19" i="20"/>
  <c r="M18" i="20"/>
  <c r="M15" i="20"/>
  <c r="M14" i="20"/>
  <c r="M11" i="20"/>
  <c r="M10" i="20"/>
  <c r="M7" i="20"/>
  <c r="M6" i="20"/>
  <c r="M55" i="21"/>
  <c r="M54" i="21"/>
  <c r="M51" i="21"/>
  <c r="M50" i="21"/>
  <c r="M47" i="21"/>
  <c r="M46" i="21"/>
  <c r="M43" i="21"/>
  <c r="M42" i="21"/>
  <c r="M39" i="21"/>
  <c r="M38" i="21"/>
  <c r="M35" i="21"/>
  <c r="M34" i="21"/>
  <c r="M31" i="21"/>
  <c r="M30" i="21"/>
  <c r="M27" i="21"/>
  <c r="M26" i="21"/>
  <c r="M23" i="21"/>
  <c r="M22" i="21"/>
  <c r="M19" i="21"/>
  <c r="M18" i="21"/>
  <c r="M15" i="21"/>
  <c r="M14" i="21"/>
  <c r="M11" i="21"/>
  <c r="M10" i="21"/>
  <c r="M7" i="21"/>
  <c r="M6" i="21"/>
  <c r="M55" i="11"/>
  <c r="M54" i="11"/>
  <c r="M51" i="11"/>
  <c r="M50" i="11"/>
  <c r="M47" i="11"/>
  <c r="M46" i="11"/>
  <c r="M43" i="11"/>
  <c r="M42" i="11"/>
  <c r="M39" i="11"/>
  <c r="M38" i="11"/>
  <c r="M35" i="11"/>
  <c r="M34" i="11"/>
  <c r="M31" i="11"/>
  <c r="M30" i="11"/>
  <c r="M26" i="11"/>
  <c r="M23" i="11"/>
  <c r="M22" i="11"/>
  <c r="M18" i="11"/>
  <c r="M15" i="11"/>
  <c r="M14" i="11"/>
  <c r="M10" i="11"/>
  <c r="M8" i="11"/>
  <c r="M7" i="11"/>
  <c r="M6" i="11"/>
  <c r="M75" i="15"/>
  <c r="M74" i="15"/>
  <c r="M73" i="15"/>
  <c r="M70" i="15"/>
  <c r="M69" i="15"/>
  <c r="M67" i="15"/>
  <c r="M66" i="15"/>
  <c r="M65" i="15"/>
  <c r="M61" i="15"/>
  <c r="M59" i="15"/>
  <c r="M58" i="15"/>
  <c r="M57" i="15"/>
  <c r="M56" i="15"/>
  <c r="M53" i="15"/>
  <c r="M51" i="15"/>
  <c r="M50" i="15"/>
  <c r="M49" i="15"/>
  <c r="M48" i="15"/>
  <c r="M45" i="15"/>
  <c r="M43" i="15"/>
  <c r="M42" i="15"/>
  <c r="M41" i="15"/>
  <c r="M40" i="15"/>
  <c r="M37" i="15"/>
  <c r="M35" i="15"/>
  <c r="M34" i="15"/>
  <c r="M33" i="15"/>
  <c r="M32" i="15"/>
  <c r="M29" i="15"/>
  <c r="M27" i="15"/>
  <c r="M26" i="15"/>
  <c r="M25" i="15"/>
  <c r="M24" i="15"/>
  <c r="M21" i="15"/>
  <c r="M19" i="15"/>
  <c r="M18" i="15"/>
  <c r="M17" i="15"/>
  <c r="M16" i="15"/>
  <c r="M14" i="15"/>
  <c r="M13" i="15"/>
  <c r="M11" i="15"/>
  <c r="M10" i="15"/>
  <c r="M8" i="15"/>
  <c r="M5" i="15"/>
  <c r="M4" i="15"/>
  <c r="C3" i="25" l="1"/>
  <c r="D3" i="25" s="1"/>
  <c r="C6" i="25"/>
  <c r="D6" i="25" s="1"/>
  <c r="D2" i="25"/>
  <c r="C13" i="25"/>
  <c r="D13" i="25" s="1"/>
  <c r="C7" i="25"/>
  <c r="D7" i="25" s="1"/>
  <c r="C4" i="25"/>
  <c r="D4" i="25" s="1"/>
  <c r="C5" i="25"/>
  <c r="D5" i="25" s="1"/>
  <c r="D14" i="25" l="1"/>
  <c r="C14" i="25"/>
</calcChain>
</file>

<file path=xl/sharedStrings.xml><?xml version="1.0" encoding="utf-8"?>
<sst xmlns="http://schemas.openxmlformats.org/spreadsheetml/2006/main" count="3248" uniqueCount="1264">
  <si>
    <t>SECTION A - GENERAL WORK ITEMS</t>
  </si>
  <si>
    <t>ITEM No.</t>
  </si>
  <si>
    <t>DESCRIPTION</t>
  </si>
  <si>
    <t>UNIT</t>
  </si>
  <si>
    <t>Cost per Unit ($)</t>
  </si>
  <si>
    <t>Notes</t>
  </si>
  <si>
    <t>Category</t>
  </si>
  <si>
    <t>Total</t>
  </si>
  <si>
    <t>A01</t>
  </si>
  <si>
    <t>Clearing and Grubbing (including trees up to 10" dia. at DBH1)</t>
  </si>
  <si>
    <t>ACRE</t>
  </si>
  <si>
    <t>Notes 1 - 3
SP 02230</t>
  </si>
  <si>
    <t>Site Clearing</t>
  </si>
  <si>
    <t>A02</t>
  </si>
  <si>
    <t>Clearing w/o Grubbing (including trees up to 10" dia. at DBH1)</t>
  </si>
  <si>
    <t>A03</t>
  </si>
  <si>
    <t>Tree Removal (&gt;10" dia. at DBH) - per inch DBH1</t>
  </si>
  <si>
    <t>IN</t>
  </si>
  <si>
    <t>A04</t>
  </si>
  <si>
    <t>A05</t>
  </si>
  <si>
    <t>Shrub Planting</t>
  </si>
  <si>
    <t>EA</t>
  </si>
  <si>
    <t>Site Restoration</t>
  </si>
  <si>
    <t>A06</t>
  </si>
  <si>
    <t>A07</t>
  </si>
  <si>
    <t>A08</t>
  </si>
  <si>
    <t>A09</t>
  </si>
  <si>
    <t>Up to 4" DBH</t>
  </si>
  <si>
    <t>A10</t>
  </si>
  <si>
    <t>HDPE Mat Root Protection</t>
  </si>
  <si>
    <t>SY</t>
  </si>
  <si>
    <t>Site Protection</t>
  </si>
  <si>
    <t>A11</t>
  </si>
  <si>
    <t>Silt Fence</t>
  </si>
  <si>
    <t>LF</t>
  </si>
  <si>
    <t xml:space="preserve">SD SC/1.0 </t>
  </si>
  <si>
    <t>A12</t>
  </si>
  <si>
    <t>Silt Fence on Pavement</t>
  </si>
  <si>
    <t xml:space="preserve">SD SC/1.1 </t>
  </si>
  <si>
    <t>A13</t>
  </si>
  <si>
    <t>Super Silt Fence</t>
  </si>
  <si>
    <t>A14</t>
  </si>
  <si>
    <t>Diversion Sandbag Dike</t>
  </si>
  <si>
    <t>CY</t>
  </si>
  <si>
    <t>A15</t>
  </si>
  <si>
    <t>Stormwater Curb Inlet/catch basin protection</t>
  </si>
  <si>
    <t>SD SC/16.0</t>
  </si>
  <si>
    <t>A16</t>
  </si>
  <si>
    <t>Temporary Chain Link Fencing (Up to 6 feet in Height)</t>
  </si>
  <si>
    <t>SP 02820, M/19.0</t>
  </si>
  <si>
    <t>A17</t>
  </si>
  <si>
    <t>Chain Link Fence (permanent) – 4' High</t>
  </si>
  <si>
    <t>A18</t>
  </si>
  <si>
    <t>Chain Link Fence (permanent) – 6' High</t>
  </si>
  <si>
    <t>A19</t>
  </si>
  <si>
    <t>Chain Link Fence (permanent) – 8' High</t>
  </si>
  <si>
    <t>A20</t>
  </si>
  <si>
    <t>Chain Link Fence Gate (permanent) – 4' High</t>
  </si>
  <si>
    <t>A21</t>
  </si>
  <si>
    <t>Chain Link Fence Gate (permanent) – 6' High</t>
  </si>
  <si>
    <t>A22</t>
  </si>
  <si>
    <t>Chain Link Fence Gate (permanent) – 8' High</t>
  </si>
  <si>
    <t>A23</t>
  </si>
  <si>
    <t>Temporary Tree Protection Fencing H≤4.0' (Per Tree)</t>
  </si>
  <si>
    <t>SD SC/18.0</t>
  </si>
  <si>
    <t>A24</t>
  </si>
  <si>
    <t>Special Tree Protection</t>
  </si>
  <si>
    <t>SD SC/19.0</t>
  </si>
  <si>
    <t>A25</t>
  </si>
  <si>
    <t>Temporary Removal and Re-installation of Existing Fencing</t>
  </si>
  <si>
    <t>Various Material</t>
  </si>
  <si>
    <t>A26</t>
  </si>
  <si>
    <t>Temporary Flexible Vinyl Fencing (up to 6 feet in Height)</t>
  </si>
  <si>
    <t>SP 02820</t>
  </si>
  <si>
    <t>A27</t>
  </si>
  <si>
    <t>Geotextile Filter Fabric (non-woven)</t>
  </si>
  <si>
    <t>A28</t>
  </si>
  <si>
    <t>Geotextile Filter Fabric (woven)</t>
  </si>
  <si>
    <t>A29</t>
  </si>
  <si>
    <t>Top Soil</t>
  </si>
  <si>
    <t>SP 02920</t>
  </si>
  <si>
    <t>A30</t>
  </si>
  <si>
    <t>Turf Establishment by Seeding (Broadcast or hydroseeding)</t>
  </si>
  <si>
    <t>A31</t>
  </si>
  <si>
    <t>Turf Establishment by Sod</t>
  </si>
  <si>
    <t>A32</t>
  </si>
  <si>
    <t>Milling 2" Thickness</t>
  </si>
  <si>
    <t>A33</t>
  </si>
  <si>
    <t>Base Course Asphalt (Superpave 19.0 mm)</t>
  </si>
  <si>
    <t>A34</t>
  </si>
  <si>
    <t>Surface Course Asphalt (Superpave 12.5 mm)</t>
  </si>
  <si>
    <t>A35</t>
  </si>
  <si>
    <t>Surface Course Asphalt (Superpave 9.5 mm)</t>
  </si>
  <si>
    <t>A36</t>
  </si>
  <si>
    <t>Porous Asphalt Pavement (Parking and Trails)</t>
  </si>
  <si>
    <t>A37</t>
  </si>
  <si>
    <t>Concrete Curb and Gutter</t>
  </si>
  <si>
    <t>A38</t>
  </si>
  <si>
    <t>Concrete Sidewalk (4 inch)</t>
  </si>
  <si>
    <t>A39</t>
  </si>
  <si>
    <t>Crusher Run - GAB</t>
  </si>
  <si>
    <t>A40</t>
  </si>
  <si>
    <t>Saw Cutting &amp; Pavement Removal, MD State Hwy - Asphalt</t>
  </si>
  <si>
    <t>Site Preparation</t>
  </si>
  <si>
    <t>A41</t>
  </si>
  <si>
    <t>Saw Cutting &amp; Pavement Removal, MD State Hwy - Concrete</t>
  </si>
  <si>
    <t>A42</t>
  </si>
  <si>
    <t>Saw Cutting &amp; Pavement Removal, County Road - Asphalt</t>
  </si>
  <si>
    <t>A43</t>
  </si>
  <si>
    <t xml:space="preserve">Saw Cutting &amp; Pavement Removal, County Road - Concrete </t>
  </si>
  <si>
    <t>A44</t>
  </si>
  <si>
    <t>Saw Cutting &amp; Pavement Removal, Residential Road - Asphalt</t>
  </si>
  <si>
    <t>A45</t>
  </si>
  <si>
    <t>Saw Cutting &amp; Pavement Removal, Residential Road -Concrete</t>
  </si>
  <si>
    <t>A46</t>
  </si>
  <si>
    <t>Stabilized Construction Entrance (SCE)</t>
  </si>
  <si>
    <t>SD SC/7.0</t>
  </si>
  <si>
    <t>Access Road</t>
  </si>
  <si>
    <t>A47</t>
  </si>
  <si>
    <t>Access Road Gate</t>
  </si>
  <si>
    <t>M/11.0</t>
  </si>
  <si>
    <t>A48</t>
  </si>
  <si>
    <t>Light Duty Mulch Mat</t>
  </si>
  <si>
    <t>Attachment 5</t>
  </si>
  <si>
    <t>A49</t>
  </si>
  <si>
    <t>Modified Light Duty Mulch Mat</t>
  </si>
  <si>
    <t>A50</t>
  </si>
  <si>
    <t>High Use Mulch Mat</t>
  </si>
  <si>
    <t>A51</t>
  </si>
  <si>
    <t>Heavy Duty Mulch Mat</t>
  </si>
  <si>
    <t>A52</t>
  </si>
  <si>
    <t>Wetland Protection Matting</t>
  </si>
  <si>
    <t>A53</t>
  </si>
  <si>
    <t>Mulch Replenishment for Access Mats</t>
  </si>
  <si>
    <t>A54</t>
  </si>
  <si>
    <t>Temporary Steel Plate</t>
  </si>
  <si>
    <t>SF</t>
  </si>
  <si>
    <t>SP 02950</t>
  </si>
  <si>
    <t>A55</t>
  </si>
  <si>
    <t>Temporary Access Bridge</t>
  </si>
  <si>
    <t>SD SC/11.0</t>
  </si>
  <si>
    <t>A56</t>
  </si>
  <si>
    <t>Temporary Access Culvert (Up to 12")</t>
  </si>
  <si>
    <t>SD SC/12.0</t>
  </si>
  <si>
    <t>A57</t>
  </si>
  <si>
    <t>Temporary Access Culvert (12" to 24")</t>
  </si>
  <si>
    <t>A58</t>
  </si>
  <si>
    <t>Temporary Access Culvert (24" to 36")</t>
  </si>
  <si>
    <t>A59</t>
  </si>
  <si>
    <t>Removal and Disposal of Site Material (15 CY truckload)</t>
  </si>
  <si>
    <t>Note 8</t>
  </si>
  <si>
    <t>A60</t>
  </si>
  <si>
    <t>Borrow Material - Trench Backfill</t>
  </si>
  <si>
    <t>SP 02315</t>
  </si>
  <si>
    <t>A61</t>
  </si>
  <si>
    <t>Emergency Mobilization/Demobilization</t>
  </si>
  <si>
    <t>Mobilization</t>
  </si>
  <si>
    <t>A62</t>
  </si>
  <si>
    <t>Standard Mobilization/Demobilization</t>
  </si>
  <si>
    <t>SECTION  A  NOTES:</t>
  </si>
  <si>
    <t xml:space="preserve">Note 1. DBH - Diameter measured @ 4.5' above grade. </t>
  </si>
  <si>
    <t>Note 2. Items A01 &amp; A02 are all inclusive for trees with DBH less than or equal to 10". All greater diameters should be compensated using items A03 and A04.</t>
  </si>
  <si>
    <t>Note 3. For existing stump dia. measured @top of the stump</t>
  </si>
  <si>
    <t>Note 4. Saw cutting and pavement removal  shall be an additional cost item for the applicable pipe replacement/ excavation work.</t>
  </si>
  <si>
    <t>Note 5. All WSSC Standard Details are referenced in Notes as SD SC/xx.x, e.g. SD SC/17.0</t>
  </si>
  <si>
    <t>Note 6. All  references in Notes shown as SPxxxxx are WSSC Standard Specifications, e.g. SP 02820  (WSSC Standard Specification  02820)</t>
  </si>
  <si>
    <t>Note 7. This item will be used as an additional item for Stream Bank Protection.  This item shall be incidental for all other type of work, if applicable.</t>
  </si>
  <si>
    <t>SECTION B - PCCP PIPE REPLACEMENT</t>
  </si>
  <si>
    <t>Pipe Dia. ID (inch)</t>
  </si>
  <si>
    <t>DEPTH (FT) of pipe excavation</t>
  </si>
  <si>
    <t>Cost per Unit ($) - LENGTH</t>
  </si>
  <si>
    <t>NOTES</t>
  </si>
  <si>
    <t>(A) 16 Ft</t>
  </si>
  <si>
    <t>(B) 20 Ft</t>
  </si>
  <si>
    <t>Qty (A)</t>
  </si>
  <si>
    <t>Total (A)</t>
  </si>
  <si>
    <t>Qty  (B)</t>
  </si>
  <si>
    <t>Grand Total</t>
  </si>
  <si>
    <t>B01</t>
  </si>
  <si>
    <t>D≤8'</t>
  </si>
  <si>
    <t>$ per Pipe</t>
  </si>
  <si>
    <t>See Notes 1 through 6 for all items in this Section</t>
  </si>
  <si>
    <t>B02</t>
  </si>
  <si>
    <t>B03</t>
  </si>
  <si>
    <t>B04</t>
  </si>
  <si>
    <t>B05</t>
  </si>
  <si>
    <t>B06</t>
  </si>
  <si>
    <t>B07</t>
  </si>
  <si>
    <t>B08</t>
  </si>
  <si>
    <t>B09</t>
  </si>
  <si>
    <t>B10</t>
  </si>
  <si>
    <t>B11</t>
  </si>
  <si>
    <t>B12</t>
  </si>
  <si>
    <t>B13</t>
  </si>
  <si>
    <t>B14</t>
  </si>
  <si>
    <t>8'&lt;D≤15'</t>
  </si>
  <si>
    <t>B15</t>
  </si>
  <si>
    <t>B16</t>
  </si>
  <si>
    <t>B17</t>
  </si>
  <si>
    <t>B18</t>
  </si>
  <si>
    <t>Fig. B.1. PCCP Replacement diagram</t>
  </si>
  <si>
    <t>B19</t>
  </si>
  <si>
    <t>B20</t>
  </si>
  <si>
    <t>B21</t>
  </si>
  <si>
    <t>B22</t>
  </si>
  <si>
    <t>B23</t>
  </si>
  <si>
    <t>B24</t>
  </si>
  <si>
    <t>B25</t>
  </si>
  <si>
    <t>B26</t>
  </si>
  <si>
    <t>B27</t>
  </si>
  <si>
    <t>15'&lt;D≤20'</t>
  </si>
  <si>
    <t>B28</t>
  </si>
  <si>
    <t>B29</t>
  </si>
  <si>
    <t>B30</t>
  </si>
  <si>
    <t>B31</t>
  </si>
  <si>
    <t>B32</t>
  </si>
  <si>
    <t>B33</t>
  </si>
  <si>
    <t>B34</t>
  </si>
  <si>
    <t>B35</t>
  </si>
  <si>
    <t>B36</t>
  </si>
  <si>
    <t>B37</t>
  </si>
  <si>
    <t>B38</t>
  </si>
  <si>
    <t>B39</t>
  </si>
  <si>
    <t>B40</t>
  </si>
  <si>
    <t>20'&lt;D≤25'</t>
  </si>
  <si>
    <t>B41</t>
  </si>
  <si>
    <t>B42</t>
  </si>
  <si>
    <t>B43</t>
  </si>
  <si>
    <t>B44</t>
  </si>
  <si>
    <t>B45</t>
  </si>
  <si>
    <t>B46</t>
  </si>
  <si>
    <t>B47</t>
  </si>
  <si>
    <t>B48</t>
  </si>
  <si>
    <t>B49</t>
  </si>
  <si>
    <t>B50</t>
  </si>
  <si>
    <t>B51</t>
  </si>
  <si>
    <t>B52</t>
  </si>
  <si>
    <t>SECTION B NOTES:</t>
  </si>
  <si>
    <t>Note 1. PCCP Pipe Replacement unit cost is all-inclusive price consisting necessary operations for the task, including but not limited to excavation, extraction and hauling away of the replaced pipe segment, installation of the new pipe segment and back filling. All operations related to these  activities are incidental and included in this cost.</t>
  </si>
  <si>
    <t>Note 6. Refer to Special Provision 03415, "PRESTRESSED CONCRETE CYLINDER PIPE REPLACEMENT".</t>
  </si>
  <si>
    <t>Note 7. Items within this section shall not include Removal and Disposal of Site Material.  Costs for removal and disposal of site materials shall be paid through Section A - Item A59.</t>
  </si>
  <si>
    <t>SECTION C - PIPE EXCAVATION - TYPE 1</t>
  </si>
  <si>
    <t>COVER DEPTH (FT)</t>
  </si>
  <si>
    <t xml:space="preserve">Qty </t>
  </si>
  <si>
    <t>C01</t>
  </si>
  <si>
    <t>H≤8'</t>
  </si>
  <si>
    <t xml:space="preserve">
</t>
  </si>
  <si>
    <t>Pipe Excavation</t>
  </si>
  <si>
    <t>C02</t>
  </si>
  <si>
    <t>C03</t>
  </si>
  <si>
    <t>C04</t>
  </si>
  <si>
    <t>C05</t>
  </si>
  <si>
    <t>C06</t>
  </si>
  <si>
    <t>C07</t>
  </si>
  <si>
    <t>C08</t>
  </si>
  <si>
    <t>C09</t>
  </si>
  <si>
    <t>C10</t>
  </si>
  <si>
    <t>Fig. C.1. Pipe Excavation diagram - Crown excavation</t>
  </si>
  <si>
    <t>C11</t>
  </si>
  <si>
    <t>C12</t>
  </si>
  <si>
    <t>C13</t>
  </si>
  <si>
    <t>C14</t>
  </si>
  <si>
    <t>8'&lt;H≤15'</t>
  </si>
  <si>
    <t>C15</t>
  </si>
  <si>
    <t>C16</t>
  </si>
  <si>
    <t>C17</t>
  </si>
  <si>
    <t>C18</t>
  </si>
  <si>
    <t>C19</t>
  </si>
  <si>
    <t>C20</t>
  </si>
  <si>
    <t>C21</t>
  </si>
  <si>
    <t>C22</t>
  </si>
  <si>
    <t>C23</t>
  </si>
  <si>
    <t>C24</t>
  </si>
  <si>
    <t>C25</t>
  </si>
  <si>
    <t>C26</t>
  </si>
  <si>
    <t>C27</t>
  </si>
  <si>
    <t>15'&lt;H≤20'</t>
  </si>
  <si>
    <t>C28</t>
  </si>
  <si>
    <t>C29</t>
  </si>
  <si>
    <t>C30</t>
  </si>
  <si>
    <t>C31</t>
  </si>
  <si>
    <t>C32</t>
  </si>
  <si>
    <t>C33</t>
  </si>
  <si>
    <t>C34</t>
  </si>
  <si>
    <t>C35</t>
  </si>
  <si>
    <t>C36</t>
  </si>
  <si>
    <t>C37</t>
  </si>
  <si>
    <t>C38</t>
  </si>
  <si>
    <t>C39</t>
  </si>
  <si>
    <t>C40</t>
  </si>
  <si>
    <t>20'&lt;H≤25'</t>
  </si>
  <si>
    <t>C41</t>
  </si>
  <si>
    <t>C42</t>
  </si>
  <si>
    <t>C43</t>
  </si>
  <si>
    <t>C44</t>
  </si>
  <si>
    <t>C45</t>
  </si>
  <si>
    <t>C46</t>
  </si>
  <si>
    <t>C47</t>
  </si>
  <si>
    <t>C48</t>
  </si>
  <si>
    <t>C49</t>
  </si>
  <si>
    <t>C50</t>
  </si>
  <si>
    <t>C51</t>
  </si>
  <si>
    <t>C52</t>
  </si>
  <si>
    <t>SECTION C NOTES:</t>
  </si>
  <si>
    <t>Note 1. This Section C is showing Excavation Type 1 only (See Fig. C-1 above).</t>
  </si>
  <si>
    <t xml:space="preserve">Note 3. The unit cost is based on the Type 3 (full depth excavation). Unit costs for the Type 1 (Crown excavation) and Type 2 (Springline excavation) are automatically calculated in the proposal. </t>
  </si>
  <si>
    <t xml:space="preserve">Note 4. Cost units are based on the cost of replacement for 16.0' and 20.0' pipe section. For all non-standard PCCP segments use quantity length factor pro-rating the standard 20.0' unit cost by the multiplying on quantity length factor KL. For example: quantity for the 10.0' section will be multiplied on KL= 10'/20'=0.5. </t>
  </si>
  <si>
    <t>Note 6. Items within this section shall not include Removal and Disposal of Site Material.  Costs for removal and disposal of site materials shall be paid through Section A - Item A59.</t>
  </si>
  <si>
    <t xml:space="preserve"> </t>
  </si>
  <si>
    <t>SECTION D - PIPE EXCAVATION - TYPE 2</t>
  </si>
  <si>
    <t>D01</t>
  </si>
  <si>
    <t>D02</t>
  </si>
  <si>
    <t>D03</t>
  </si>
  <si>
    <t>D04</t>
  </si>
  <si>
    <t>D05</t>
  </si>
  <si>
    <t>D06</t>
  </si>
  <si>
    <t>D07</t>
  </si>
  <si>
    <t>D08</t>
  </si>
  <si>
    <t>D09</t>
  </si>
  <si>
    <t>D10</t>
  </si>
  <si>
    <t>Fig. D-1. Pipe Excavation diagram - Springline excavation</t>
  </si>
  <si>
    <t>D11</t>
  </si>
  <si>
    <t>D12</t>
  </si>
  <si>
    <t>D13</t>
  </si>
  <si>
    <t>D14</t>
  </si>
  <si>
    <t>D15</t>
  </si>
  <si>
    <t>D16</t>
  </si>
  <si>
    <t>D17</t>
  </si>
  <si>
    <t>D18</t>
  </si>
  <si>
    <t>D19</t>
  </si>
  <si>
    <t>D20</t>
  </si>
  <si>
    <t>D21</t>
  </si>
  <si>
    <t>D22</t>
  </si>
  <si>
    <t>D23</t>
  </si>
  <si>
    <t>D24</t>
  </si>
  <si>
    <t>D25</t>
  </si>
  <si>
    <t>D26</t>
  </si>
  <si>
    <t>D27</t>
  </si>
  <si>
    <t>D28</t>
  </si>
  <si>
    <t>D29</t>
  </si>
  <si>
    <t>D30</t>
  </si>
  <si>
    <t>D31</t>
  </si>
  <si>
    <t>D32</t>
  </si>
  <si>
    <t>D33</t>
  </si>
  <si>
    <t>D34</t>
  </si>
  <si>
    <t>D35</t>
  </si>
  <si>
    <t>D36</t>
  </si>
  <si>
    <t>D37</t>
  </si>
  <si>
    <t>D38</t>
  </si>
  <si>
    <t>D39</t>
  </si>
  <si>
    <t>D40</t>
  </si>
  <si>
    <t>D41</t>
  </si>
  <si>
    <t>D42</t>
  </si>
  <si>
    <t>D43</t>
  </si>
  <si>
    <t>D44</t>
  </si>
  <si>
    <t>D45</t>
  </si>
  <si>
    <t>D46</t>
  </si>
  <si>
    <t>D47</t>
  </si>
  <si>
    <t>D48</t>
  </si>
  <si>
    <t>D49</t>
  </si>
  <si>
    <t>D50</t>
  </si>
  <si>
    <t>D51</t>
  </si>
  <si>
    <t>D52</t>
  </si>
  <si>
    <t>SECTION D NOTES:</t>
  </si>
  <si>
    <t>Note 1. This Section D is showing Excavation Type 2 only (See Fig. D-1 above).</t>
  </si>
  <si>
    <t>SECTION E - PIPE EXCAVATION - TYPE 3</t>
  </si>
  <si>
    <t>E01</t>
  </si>
  <si>
    <t>E02</t>
  </si>
  <si>
    <t>E03</t>
  </si>
  <si>
    <t>E04</t>
  </si>
  <si>
    <t>E05</t>
  </si>
  <si>
    <t>E06</t>
  </si>
  <si>
    <t>E07</t>
  </si>
  <si>
    <t>E08</t>
  </si>
  <si>
    <t>E09</t>
  </si>
  <si>
    <t>E10</t>
  </si>
  <si>
    <t>E11</t>
  </si>
  <si>
    <t>E12</t>
  </si>
  <si>
    <t>Fig. E.1. Pipe Excavation diagram -  Full Depth Excavation</t>
  </si>
  <si>
    <t>E13</t>
  </si>
  <si>
    <t>E14</t>
  </si>
  <si>
    <t>E15</t>
  </si>
  <si>
    <t>E16</t>
  </si>
  <si>
    <t>E17</t>
  </si>
  <si>
    <t>E18</t>
  </si>
  <si>
    <t>E19</t>
  </si>
  <si>
    <t>E20</t>
  </si>
  <si>
    <t>E21</t>
  </si>
  <si>
    <t>E22</t>
  </si>
  <si>
    <t>E23</t>
  </si>
  <si>
    <t>E24</t>
  </si>
  <si>
    <t>E25</t>
  </si>
  <si>
    <t>E26</t>
  </si>
  <si>
    <t>E27</t>
  </si>
  <si>
    <t>E28</t>
  </si>
  <si>
    <t>E29</t>
  </si>
  <si>
    <t>E30</t>
  </si>
  <si>
    <t>E31</t>
  </si>
  <si>
    <t>E32</t>
  </si>
  <si>
    <t>E33</t>
  </si>
  <si>
    <t>E34</t>
  </si>
  <si>
    <t>E35</t>
  </si>
  <si>
    <t>E36</t>
  </si>
  <si>
    <t>E37</t>
  </si>
  <si>
    <t>E38</t>
  </si>
  <si>
    <t>E39</t>
  </si>
  <si>
    <t>E40</t>
  </si>
  <si>
    <t>E41</t>
  </si>
  <si>
    <t>E42</t>
  </si>
  <si>
    <t>E43</t>
  </si>
  <si>
    <t>E44</t>
  </si>
  <si>
    <t>E45</t>
  </si>
  <si>
    <t>E46</t>
  </si>
  <si>
    <t>E47</t>
  </si>
  <si>
    <t>E48</t>
  </si>
  <si>
    <t>E49</t>
  </si>
  <si>
    <t>E50</t>
  </si>
  <si>
    <t>E51</t>
  </si>
  <si>
    <t>E52</t>
  </si>
  <si>
    <t>Note 1. This Section E is showing Excavation Type 3 only (See Fig. E-1 above).</t>
  </si>
  <si>
    <t>SECTION F - NON-PCCP PIPE REPLACEMENT</t>
  </si>
  <si>
    <t>DEPTH (FT)</t>
  </si>
  <si>
    <t xml:space="preserve">Cost per Unit ($) - LENGTH	</t>
  </si>
  <si>
    <t>(A) 18 Ft</t>
  </si>
  <si>
    <t>F01</t>
  </si>
  <si>
    <t>Non PCCP Pipe Replacement</t>
  </si>
  <si>
    <t>F02</t>
  </si>
  <si>
    <t>F03</t>
  </si>
  <si>
    <t>F04</t>
  </si>
  <si>
    <t>F05</t>
  </si>
  <si>
    <t>F06</t>
  </si>
  <si>
    <t>F07</t>
  </si>
  <si>
    <t>F08</t>
  </si>
  <si>
    <t>F09</t>
  </si>
  <si>
    <t>F10</t>
  </si>
  <si>
    <t>Fig. F.1. Pipe Replacement diagram -  Full Depth Excavation</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</si>
  <si>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</si>
  <si>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</si>
  <si>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</si>
  <si>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</si>
  <si>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</si>
  <si>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</si>
  <si>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</si>
  <si>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</si>
  <si>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</si>
  <si>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</si>
  <si>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</si>
  <si>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</si>
  <si>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</si>
  <si>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</si>
  <si>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</si>
  <si>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</si>
  <si>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</si>
  <si>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</si>
  <si>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</si>
  <si>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</si>
  <si>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</si>
  <si>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</si>
  <si>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</si>
  <si>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</si>
  <si>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</si>
  <si>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</si>
  <si>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</si>
  <si>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</si>
  <si>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</si>
  <si>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</si>
  <si>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</si>
  <si>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</si>
  <si>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</si>
  <si>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</si>
  <si>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</si>
  <si>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</si>
  <si>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</si>
  <si>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</si>
  <si>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</si>
  <si>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</si>
  <si>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</si>
  <si>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</si>
  <si>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SECTION F NOTES:</t>
  </si>
  <si>
    <t>SECTION J - JOINT REPAIR ITEMS</t>
  </si>
  <si>
    <t>Qty</t>
  </si>
  <si>
    <t>J01</t>
  </si>
  <si>
    <t>Joint Repair (Internal) up to 50 Joints - Dia.36"</t>
  </si>
  <si>
    <t xml:space="preserve">Notes 1 &amp; 2 </t>
  </si>
  <si>
    <t>Internal Joint Repair</t>
  </si>
  <si>
    <t>J02</t>
  </si>
  <si>
    <t>Joint Repair (Internal) up to 50 Joints - Dia.42"</t>
  </si>
  <si>
    <t>J03</t>
  </si>
  <si>
    <t>Joint Repair (Internal) up to 50 Joints - Dia.48"</t>
  </si>
  <si>
    <t>J04</t>
  </si>
  <si>
    <t>Joint Repair (Internal) up to 50 Joints - Dia. 54"</t>
  </si>
  <si>
    <t>J05</t>
  </si>
  <si>
    <t>Joint Repair (Internal) up to 50 Joints - Dia.60"</t>
  </si>
  <si>
    <t>J06</t>
  </si>
  <si>
    <t>Joint Repair (Internal) up to 50 Joints - Dia.66"</t>
  </si>
  <si>
    <t>J07</t>
  </si>
  <si>
    <t>Joint Repair (Internal) up to 50 Joints - Dia.72"</t>
  </si>
  <si>
    <t>J08</t>
  </si>
  <si>
    <t>Joint Repair (Internal) up to 50 Joints - Dia.84"</t>
  </si>
  <si>
    <t>J09</t>
  </si>
  <si>
    <t>Joint Repair (Internal) up to 50 Joints - Dia.96"</t>
  </si>
  <si>
    <t>J10</t>
  </si>
  <si>
    <t>Joint Repair (Internal) over 50 Joints - Dia.36"</t>
  </si>
  <si>
    <t>J11</t>
  </si>
  <si>
    <t>Joint Repair (Internal) over 50 Joints - Dia.42"</t>
  </si>
  <si>
    <t>J12</t>
  </si>
  <si>
    <t>Joint Repair (Internal) over 50 Joints - Dia.48"</t>
  </si>
  <si>
    <t>J13</t>
  </si>
  <si>
    <t>Joint Repair (Internal) over 50 Joints - Dia. 54"</t>
  </si>
  <si>
    <t>J14</t>
  </si>
  <si>
    <t>Joint Repair (Internal) over 50 Joints - Dia.60"</t>
  </si>
  <si>
    <t>J15</t>
  </si>
  <si>
    <t>Joint Repair (Internal) over 50 Joints - Dia.66"</t>
  </si>
  <si>
    <t>J16</t>
  </si>
  <si>
    <t>Joint Repair (Internal) over 50 Joints - Dia.72"</t>
  </si>
  <si>
    <t>J17</t>
  </si>
  <si>
    <t>Joint Repair (Internal) over 50 Joints - Dia.84"</t>
  </si>
  <si>
    <t>J18</t>
  </si>
  <si>
    <t>Joint Repair (Internal) over 50 Joints - Dia.96"</t>
  </si>
  <si>
    <t>J19</t>
  </si>
  <si>
    <t>Internal Joint Weld (up to 5) - Dia. 36"</t>
  </si>
  <si>
    <t>Note 3</t>
  </si>
  <si>
    <t>J20</t>
  </si>
  <si>
    <t>Internal Joint Weld (up to 5) - Dia. 42"</t>
  </si>
  <si>
    <t>J21</t>
  </si>
  <si>
    <t>Internal Joint Weld (up to 5) - Dia. 48"</t>
  </si>
  <si>
    <t>J22</t>
  </si>
  <si>
    <t>Internal Joint Weld (up to 5) - Dia. 54"</t>
  </si>
  <si>
    <t>J23</t>
  </si>
  <si>
    <t>Internal Joint Weld (up to 5) - Dia. 60"</t>
  </si>
  <si>
    <t>J24</t>
  </si>
  <si>
    <t>Internal Joint Weld (up to 5) - Dia. 66"</t>
  </si>
  <si>
    <t>J25</t>
  </si>
  <si>
    <t>Internal Joint Weld (up to 5) - Dia. 72"</t>
  </si>
  <si>
    <t>J26</t>
  </si>
  <si>
    <t>Internal Joint Weld (up to 5) - Dia. 84"</t>
  </si>
  <si>
    <t>J27</t>
  </si>
  <si>
    <t>Internal Joint Weld (up to 5) - Dia. 96"</t>
  </si>
  <si>
    <t>J28</t>
  </si>
  <si>
    <t>Internal Joint Weld (over 5) - Dia. 36"</t>
  </si>
  <si>
    <t>J29</t>
  </si>
  <si>
    <t>Internal Joint Weld (over 5) - Dia. 42"</t>
  </si>
  <si>
    <t>J30</t>
  </si>
  <si>
    <t>Internal Joint Weld (over 5) - Dia. 48"</t>
  </si>
  <si>
    <t>J31</t>
  </si>
  <si>
    <t>Internal Joint Weld (over 5) - Dia. 54"</t>
  </si>
  <si>
    <t>J32</t>
  </si>
  <si>
    <t>Internal Joint Weld (over 5) - Dia. 60"</t>
  </si>
  <si>
    <t>J33</t>
  </si>
  <si>
    <t>Internal Joint Weld (over 5) - Dia. 66"</t>
  </si>
  <si>
    <t>J34</t>
  </si>
  <si>
    <t>Internal Joint Weld (over 5) - Dia. 72"</t>
  </si>
  <si>
    <t>J35</t>
  </si>
  <si>
    <t>Internal Joint Weld (over 5) - Dia. 84"</t>
  </si>
  <si>
    <t>J36</t>
  </si>
  <si>
    <t>Internal Joint Weld (over 5) - Dia. 96"</t>
  </si>
  <si>
    <t>J37</t>
  </si>
  <si>
    <t>Note 4</t>
  </si>
  <si>
    <t>J38</t>
  </si>
  <si>
    <t>Standard WEKO seal or equal up to 5 Joints - Dia.36"</t>
  </si>
  <si>
    <t>Note 5 Attachment 3</t>
  </si>
  <si>
    <t>J39</t>
  </si>
  <si>
    <t>Standard WEKO seal or equal up to 5 Joints - Dia.42"</t>
  </si>
  <si>
    <t>J40</t>
  </si>
  <si>
    <t>Standard WEKO seal or equal up to 5 Joints - Dia.48"</t>
  </si>
  <si>
    <t>J41</t>
  </si>
  <si>
    <t>Standard WEKO seal or equal up to 5 Joints - Dia.54"</t>
  </si>
  <si>
    <t>J42</t>
  </si>
  <si>
    <t>Standard WEKO seal or equal up to 5 Joints - Dia.60"</t>
  </si>
  <si>
    <t>J43</t>
  </si>
  <si>
    <t>Standard WEKO seal or equal up to 5 Joints - Dia.66"</t>
  </si>
  <si>
    <t>J44</t>
  </si>
  <si>
    <t>Standard WEKO seal or equal up to 5 Joints - Dia.72"</t>
  </si>
  <si>
    <t>J45</t>
  </si>
  <si>
    <t>Standard WEKO seal or equal up to 5 Joints - Dia.84"</t>
  </si>
  <si>
    <t>J46</t>
  </si>
  <si>
    <t>Standard WEKO seal or equal up to 5 Joints - Dia.96"</t>
  </si>
  <si>
    <t>J47</t>
  </si>
  <si>
    <t>Standard WEKO seal or equal over 5 Joints - Dia.36"</t>
  </si>
  <si>
    <t>J48</t>
  </si>
  <si>
    <t>Standard WEKO seal or equal over 5 Joints - Dia.42"</t>
  </si>
  <si>
    <t>J49</t>
  </si>
  <si>
    <t>Standard WEKO seal or equal over 5 Joints - Dia.48"</t>
  </si>
  <si>
    <t>J50</t>
  </si>
  <si>
    <t>Standard WEKO seal or equal over 5 Joints - Dia.54"</t>
  </si>
  <si>
    <t>J51</t>
  </si>
  <si>
    <t>Standard WEKO seal or equal over 5 Joints - Dia.60"</t>
  </si>
  <si>
    <t>J52</t>
  </si>
  <si>
    <t>Standard WEKO seal or equal over 5 Joints - Dia.66"</t>
  </si>
  <si>
    <t>J53</t>
  </si>
  <si>
    <t>Standard WEKO seal or equal over 5 Joints - Dia.72"</t>
  </si>
  <si>
    <t>J54</t>
  </si>
  <si>
    <t>Standard WEKO seal or equal over 5 Joints - Dia.84"</t>
  </si>
  <si>
    <t>J55</t>
  </si>
  <si>
    <t>Standard WEKO seal or equal over 5 Joints - Dia.96"</t>
  </si>
  <si>
    <t>J56</t>
  </si>
  <si>
    <t>Extra-Wide WEKO seal or equal up to 5 Joints - Dia.36"</t>
  </si>
  <si>
    <t>Note 6
Attachment 3</t>
  </si>
  <si>
    <t>J57</t>
  </si>
  <si>
    <t>Extra-Wide WEKO seal or equal up to 5 Joints - Dia.42"</t>
  </si>
  <si>
    <t>J58</t>
  </si>
  <si>
    <t>Extra-Wide WEKO seal or equal up to 5 Joints - Dia.48"</t>
  </si>
  <si>
    <t>J59</t>
  </si>
  <si>
    <t>Extra-Wide WEKO seal or equal up to 5 Joints - Dia.54"</t>
  </si>
  <si>
    <t>J60</t>
  </si>
  <si>
    <t>Extra-Wide WEKO seal or equal up to 5 Joints - Dia.60"</t>
  </si>
  <si>
    <t>J61</t>
  </si>
  <si>
    <t>Extra-Wide WEKO seal or equal up to 5 Joints - Dia.66"</t>
  </si>
  <si>
    <t>J62</t>
  </si>
  <si>
    <t>Extra-Wide WEKO seal or equal up to 5 Joints - Dia.72"</t>
  </si>
  <si>
    <t>J63</t>
  </si>
  <si>
    <t>Extra-Wide WEKO seal or equal up to 5 Joints - Dia.84"</t>
  </si>
  <si>
    <t>J64</t>
  </si>
  <si>
    <t>Extra-Wide WEKO seal or equal up to 5 Joints - Dia.96"</t>
  </si>
  <si>
    <t>J65</t>
  </si>
  <si>
    <t>Extra-Wide WEKO seal or equal over 5 Joints - Dia.36"</t>
  </si>
  <si>
    <t>J66</t>
  </si>
  <si>
    <t>Extra-Wide WEKO seal or equal over 5 Joints - Dia.42"</t>
  </si>
  <si>
    <t>J67</t>
  </si>
  <si>
    <t>Extra-Wide WEKO seal or equal over 5 Joints - Dia.48"</t>
  </si>
  <si>
    <t>J68</t>
  </si>
  <si>
    <t>Extra-Wide WEKO seal or equal over 5 Joints - Dia.54"</t>
  </si>
  <si>
    <t>J69</t>
  </si>
  <si>
    <t>Extra-Wide WEKO seal or equal over 5 Joints - Dia.60"</t>
  </si>
  <si>
    <t>Extra-Wide WEKO seal or equal over 5 Joints - Dia.66"</t>
  </si>
  <si>
    <t>J71</t>
  </si>
  <si>
    <t>Extra-Wide WEKO seal or equal over 5 Joints - Dia.72"</t>
  </si>
  <si>
    <t>J72</t>
  </si>
  <si>
    <t>Extra-Wide WEKO seal or equal over 5 Joints - Dia.84"</t>
  </si>
  <si>
    <t>J73</t>
  </si>
  <si>
    <t>Extra-Wide WEKO seal or equal over 5 Joints - Dia.96"</t>
  </si>
  <si>
    <t>J74</t>
  </si>
  <si>
    <t>External Joint Weld (up to 5) - Dia. 16"</t>
  </si>
  <si>
    <t>Notes 7 &amp; 8</t>
  </si>
  <si>
    <t>External Joint Welding</t>
  </si>
  <si>
    <t>J75</t>
  </si>
  <si>
    <t>External Joint Weld (up to 5) - Dia. 20"</t>
  </si>
  <si>
    <t>J76</t>
  </si>
  <si>
    <t>External Joint Weld (up to 5) - Dia. 24"</t>
  </si>
  <si>
    <t>J77</t>
  </si>
  <si>
    <t>External Joint Weld (up to 5) - Dia. 30"</t>
  </si>
  <si>
    <t>J78</t>
  </si>
  <si>
    <t>External Joint Weld (up to 5) - Dia. 36"</t>
  </si>
  <si>
    <t>J79</t>
  </si>
  <si>
    <t>External Joint Weld (up to 5) - Dia. 42"</t>
  </si>
  <si>
    <t>J80</t>
  </si>
  <si>
    <t>External Joint Weld (up to 5) - Dia. 48"</t>
  </si>
  <si>
    <t>J81</t>
  </si>
  <si>
    <t>External Joint Weld (up to 5) - Dia. 54"</t>
  </si>
  <si>
    <t>J82</t>
  </si>
  <si>
    <t>External Joint Weld (up to 5) - Dia. 60"</t>
  </si>
  <si>
    <t>J83</t>
  </si>
  <si>
    <t>External Joint Weld (up to 5) - Dia. 66"</t>
  </si>
  <si>
    <t>J84</t>
  </si>
  <si>
    <t>External Joint Weld (up to 5) - Dia. 72"</t>
  </si>
  <si>
    <t>J85</t>
  </si>
  <si>
    <t>External Joint Weld (up to 5) - Dia. 84"</t>
  </si>
  <si>
    <t>J86</t>
  </si>
  <si>
    <t>External  Joint Weld (up to 5) - Dia. 96"</t>
  </si>
  <si>
    <t>J87</t>
  </si>
  <si>
    <t>External Joint Weld (over 5) - Dia. 16"</t>
  </si>
  <si>
    <t>J88</t>
  </si>
  <si>
    <t>External Joint Weld (over 5) - Dia. 20"</t>
  </si>
  <si>
    <t>J89</t>
  </si>
  <si>
    <t>External Joint Weld (over 5) - Dia. 24"</t>
  </si>
  <si>
    <t>J90</t>
  </si>
  <si>
    <t>External Joint Weld (over 5) - Dia. 30"</t>
  </si>
  <si>
    <t>J91</t>
  </si>
  <si>
    <t>External  Joint Weld (over 5) - Dia. 36"</t>
  </si>
  <si>
    <t>J92</t>
  </si>
  <si>
    <t>External  Joint Weld (over 5) - Dia. 42"</t>
  </si>
  <si>
    <t>J93</t>
  </si>
  <si>
    <t>External  Joint Weld (over 5) - Dia. 48"</t>
  </si>
  <si>
    <t>J94</t>
  </si>
  <si>
    <t>External  Joint Weld (over 5) - Dia. 54"</t>
  </si>
  <si>
    <t>J95</t>
  </si>
  <si>
    <t>External  Joint Weld (over 5) - Dia. 60"</t>
  </si>
  <si>
    <t>J96</t>
  </si>
  <si>
    <t>External  Joint Weld (over 5) - Dia. 66"</t>
  </si>
  <si>
    <t>J97</t>
  </si>
  <si>
    <t>External  Joint Weld (over 5) - Dia. 72"</t>
  </si>
  <si>
    <t>J98</t>
  </si>
  <si>
    <t>External  Joint Weld (over 5) - Dia. 84"</t>
  </si>
  <si>
    <t>J99</t>
  </si>
  <si>
    <t>External  Joint Weld (over 5) - Dia. 96"</t>
  </si>
  <si>
    <t>SECTION J NOTES:</t>
  </si>
  <si>
    <t>Note 1. Internal Joint repair unit cost is all inclusive, except  ventilation, traffic control &amp; water removal</t>
  </si>
  <si>
    <t>Note 2. Internal joint repairs shall be performed per WSSC Special Provision 02520</t>
  </si>
  <si>
    <t xml:space="preserve">Note  4. Pipe ventilation shall be used for internal joint repairs. The Unit Cost for pipe ventilation includes setup and removal of ventilation system, all materials, equipment, tools, labor and all work incidentals to the completion of the item for the entire duration of joint repairs within range of up to 2,000 LF each way, as approved by WSSC Contract Manager. </t>
  </si>
  <si>
    <t xml:space="preserve">Note 8. Excavation for the external joint welding shall be paid separately per unit prices under Sections C, D &amp; E </t>
  </si>
  <si>
    <t>SECTION L - DIRECT LABOR CONSTRUCTION UNITS</t>
  </si>
  <si>
    <t>L01</t>
  </si>
  <si>
    <t>Master Electrician</t>
  </si>
  <si>
    <t>HR</t>
  </si>
  <si>
    <t>Hourly rate is all inclusive</t>
  </si>
  <si>
    <t>Labor</t>
  </si>
  <si>
    <t>L02</t>
  </si>
  <si>
    <t>Working Supervisor / Journeyman Electrician</t>
  </si>
  <si>
    <t>L03</t>
  </si>
  <si>
    <t>Electrician</t>
  </si>
  <si>
    <t>L04</t>
  </si>
  <si>
    <t>Apprentice Electrician / Helper</t>
  </si>
  <si>
    <t>L05</t>
  </si>
  <si>
    <t xml:space="preserve">Licensed Surveyor </t>
  </si>
  <si>
    <t>L06</t>
  </si>
  <si>
    <t>Field Crew with Licensed Surveyor</t>
  </si>
  <si>
    <t>L07</t>
  </si>
  <si>
    <t xml:space="preserve">Supervisor as-needed </t>
  </si>
  <si>
    <t>L08</t>
  </si>
  <si>
    <t>Welder</t>
  </si>
  <si>
    <t>L09</t>
  </si>
  <si>
    <t>Welding Inspector</t>
  </si>
  <si>
    <t>L10</t>
  </si>
  <si>
    <t xml:space="preserve">Laborer as-needed </t>
  </si>
  <si>
    <t>L11</t>
  </si>
  <si>
    <t>Daily Rate</t>
  </si>
  <si>
    <t>For this labor category, Daily Rates shall be calculated as 8 hours or greater.  Daily rates shall be all inclusive.</t>
  </si>
  <si>
    <t>L12</t>
  </si>
  <si>
    <t>L13</t>
  </si>
  <si>
    <t>L14</t>
  </si>
  <si>
    <t>L15</t>
  </si>
  <si>
    <t>L16</t>
  </si>
  <si>
    <t>L17</t>
  </si>
  <si>
    <t>L18</t>
  </si>
  <si>
    <t>L19</t>
  </si>
  <si>
    <t>L20</t>
  </si>
  <si>
    <t>L21</t>
  </si>
  <si>
    <t>Standby Reduced Crew Time</t>
  </si>
  <si>
    <t>Crew/Day</t>
  </si>
  <si>
    <t>SECTION M - MANHOLES &amp; ENTRY PORTS CONSTRUCTION UNITS</t>
  </si>
  <si>
    <t>M01</t>
  </si>
  <si>
    <t>Remove &amp; Reinstall Manhole Frame &amp; Cover for Pumping Intake/Outtake</t>
  </si>
  <si>
    <t>Notes 1 &amp; 2</t>
  </si>
  <si>
    <t>Manhole</t>
  </si>
  <si>
    <t>M02</t>
  </si>
  <si>
    <t>Remove &amp; Reinstall Riser for Pumping Intake/Outtake</t>
  </si>
  <si>
    <t>M03</t>
  </si>
  <si>
    <t>Install Replacement Manhole Frame &amp; Cover</t>
  </si>
  <si>
    <t>M04</t>
  </si>
  <si>
    <t>Precast Vault installation - Footprint A≤50 SF for D≤8 FT</t>
  </si>
  <si>
    <t>Precast Vault installation</t>
  </si>
  <si>
    <t>M05</t>
  </si>
  <si>
    <t>Precast Vault installation - Footprint 50 SF&lt;A≤80 SF for D≤ 8 FT</t>
  </si>
  <si>
    <t>M06</t>
  </si>
  <si>
    <t>Precast Vault installation - Footprint 80 SF&lt;A≤120 SF for D≤8 FT</t>
  </si>
  <si>
    <t>M07</t>
  </si>
  <si>
    <t>Precast Vault installation - Footprint 120 SF&lt;A≤200 SF for D≤8 FT</t>
  </si>
  <si>
    <t>M08</t>
  </si>
  <si>
    <t>Precast Vault installation - Footprint A≤50 SF for 8'&lt;D≤15'</t>
  </si>
  <si>
    <t>M09</t>
  </si>
  <si>
    <t>Precast Vault installation - Footprint 50 SF&lt;A≤80 SF for 8'&lt;D≤15'</t>
  </si>
  <si>
    <t>M10</t>
  </si>
  <si>
    <t>Precast Vault installation - Footprint 80 SF&lt;A≤120 SF for 8'&lt;D≤15'</t>
  </si>
  <si>
    <t>M11</t>
  </si>
  <si>
    <t>Precast Vault installation - Footprint 120 SF&lt;A≤200 SF for 8'&lt;D≤15'</t>
  </si>
  <si>
    <t>M12</t>
  </si>
  <si>
    <t>Precast Vault installation - Footprint A≤50 SF for 15'&lt;D≤20'</t>
  </si>
  <si>
    <t>M13</t>
  </si>
  <si>
    <t>Precast Vault installation - Footprint 50 SF&lt;A≤80 SF for 15'&lt;D≤20'</t>
  </si>
  <si>
    <t>M14</t>
  </si>
  <si>
    <t>Precast Vault installation - Footprint 80 SF&lt;A≤120 SF for 15'&lt;D≤20'</t>
  </si>
  <si>
    <t>M15</t>
  </si>
  <si>
    <t>Precast Vault installation - Footprint 120 SF&lt;A≤200 SF for 15'&lt;D≤20'</t>
  </si>
  <si>
    <t>M16</t>
  </si>
  <si>
    <t>Entry Port construction for pipe up to 48" Dia., Cover H≤8 FT</t>
  </si>
  <si>
    <t>Entry Port</t>
  </si>
  <si>
    <t>M17</t>
  </si>
  <si>
    <t>Entry Port construction for 48" through 96" Dia., Cover H≤8 FT</t>
  </si>
  <si>
    <t>M18</t>
  </si>
  <si>
    <t>Entry Port construction for offset location, L=12 FT, Cover H≤8 FT</t>
  </si>
  <si>
    <t>M19</t>
  </si>
  <si>
    <t>Entry Port construction for offset location, L=14 FT, Cover H≤8 FT</t>
  </si>
  <si>
    <t>M20</t>
  </si>
  <si>
    <t>Entry Port construction for offset location, L=16 FT, Cover H≤8 FT</t>
  </si>
  <si>
    <t>M21</t>
  </si>
  <si>
    <t>Entry Port construction for offset location, L=18 FT, Cover H≤8 FT</t>
  </si>
  <si>
    <t>M22</t>
  </si>
  <si>
    <t xml:space="preserve">Additional cost of 36"x36" aluminum hatch </t>
  </si>
  <si>
    <t>Note 11</t>
  </si>
  <si>
    <t>M23</t>
  </si>
  <si>
    <t>Entry Port construction - 30" DIA, Add'l risers for H&gt;8 FT</t>
  </si>
  <si>
    <t>M24</t>
  </si>
  <si>
    <t>Entry Port construction - 36" DIA, Add'l risers for H&gt;8 FT</t>
  </si>
  <si>
    <t>M25</t>
  </si>
  <si>
    <t>Miscellaneous Concrete Reinforced Cast-In-Place</t>
  </si>
  <si>
    <t>Note 5</t>
  </si>
  <si>
    <t>Cast-In-Place Concrete</t>
  </si>
  <si>
    <t>M26</t>
  </si>
  <si>
    <t>Miscellaneous Concrete Non-reinforced Cast-In-Place</t>
  </si>
  <si>
    <t>SECTION M NOTES:</t>
  </si>
  <si>
    <t xml:space="preserve">Note 1. Unit Cost for manhole and entry port construction does not include pipe segment replacement and earthwork associated with the replacement, including excavation and backfill, which is covered in Sections B, C &amp; D.
</t>
  </si>
  <si>
    <t xml:space="preserve">Note 2. Unit Cost for manhole includes construction of the structure per WSSC Standard Detail utilizing precast risers with frame and cover per design.
</t>
  </si>
  <si>
    <t>Note 4. Unit Cost for additional manhole and entry port precast concrete risers includes supply and installation of the precast concrete risers to accommodate the additional height exceeding H=8Ft.</t>
  </si>
  <si>
    <t>Note 5. To be used as additional Cast-In-Place concrete for manholes or vaults and must conform to WSSC Standard Specifications Section 03300. The measurement for the payment shall be field verified.</t>
  </si>
  <si>
    <t>Note 9. Additional excavation for cover H&gt;8.0' shall be calculated pro-rating item C24/Section C (72" Dia. L=16.0' Pipe Excavation for 8'&lt;H ≤ 15'). For example: for precast structure w/footprint of 12.0' and cover H=10.0' , quantity Q = (Ls/L)*(h/d) = (12/16)*(2/7) = 0.214 (to be entered as Quantity).
Where: 
a) Precast structure length Ls=12.0'; 
b) Additional excavation depth - h=10.0'-8.0'=2.0'; 
c) Item C24 depth limits d=15.0'-8.0'=7.0'</t>
  </si>
  <si>
    <t xml:space="preserve">Note 10. Unit cost shall be inclusive of  excavation, backfilling, disposal of removed existing materials, bedding material, backfill material , etc. Pavement removal/replacement (if applicable) shall be added per Section A.
</t>
  </si>
  <si>
    <t xml:space="preserve">Note 11. For entry port hatch alternative add cost of 36"x36" aluminum hatch per WSSC Standard Specification 03400 by approved manufacturer.
</t>
  </si>
  <si>
    <t xml:space="preserve">Note 12. For cost units measured by Linear Feet (LF) the Depth (D) is measured by diagram shown in Section M / Notes above.
</t>
  </si>
  <si>
    <t>Note 13. Items within this section shall not include Removal and Disposal of Site Material.  Costs for removal and disposal of site materials shall be paid through Section A - Item A59.</t>
  </si>
  <si>
    <t>SECTION P - DEWATERING AND WATER REMOVAL SERVICES</t>
  </si>
  <si>
    <t>P01</t>
  </si>
  <si>
    <t>Setup / Remove water dam in pipe 36” to 54”</t>
  </si>
  <si>
    <t>Note 1</t>
  </si>
  <si>
    <t>Water Dam</t>
  </si>
  <si>
    <t>P02</t>
  </si>
  <si>
    <t>Setup / Remove water dam in pipe 60” to 72”</t>
  </si>
  <si>
    <t>P03</t>
  </si>
  <si>
    <t>Setup / Remove water dam in pipe 84” to 96”</t>
  </si>
  <si>
    <t>P04</t>
  </si>
  <si>
    <t>Setup / Remove water dam in pipe &gt; 96”</t>
  </si>
  <si>
    <t>P05</t>
  </si>
  <si>
    <t>Standby pumping equipment / 2” Trash Pump</t>
  </si>
  <si>
    <t>Day</t>
  </si>
  <si>
    <t>Note 2</t>
  </si>
  <si>
    <t>Water Pumping</t>
  </si>
  <si>
    <t>P06</t>
  </si>
  <si>
    <t>Standby pumping equipment / 3” Trash Pump</t>
  </si>
  <si>
    <t>P07</t>
  </si>
  <si>
    <t>Standby pumping equipment / 4” Trash Pump</t>
  </si>
  <si>
    <t>P08</t>
  </si>
  <si>
    <t>Standby pumping equipment / 6” Trash Pump</t>
  </si>
  <si>
    <t>P09</t>
  </si>
  <si>
    <t>Week</t>
  </si>
  <si>
    <t>P10</t>
  </si>
  <si>
    <t>P11</t>
  </si>
  <si>
    <t>P12</t>
  </si>
  <si>
    <t>P13</t>
  </si>
  <si>
    <t>Month</t>
  </si>
  <si>
    <t>P14</t>
  </si>
  <si>
    <t>P15</t>
  </si>
  <si>
    <t>P16</t>
  </si>
  <si>
    <t>P17</t>
  </si>
  <si>
    <t>Vac-Truck</t>
  </si>
  <si>
    <t>EA/Day</t>
  </si>
  <si>
    <t>P18</t>
  </si>
  <si>
    <t>EA/Hr</t>
  </si>
  <si>
    <t>P19</t>
  </si>
  <si>
    <t>Sound Attenuated 2x2 Pump</t>
  </si>
  <si>
    <t>WSSC Standard Specification 02510</t>
  </si>
  <si>
    <t>P20</t>
  </si>
  <si>
    <t>P21</t>
  </si>
  <si>
    <t>P22</t>
  </si>
  <si>
    <t>Sound Attenuated 3x3 Pump</t>
  </si>
  <si>
    <t>P23</t>
  </si>
  <si>
    <t>P24</t>
  </si>
  <si>
    <t>P25</t>
  </si>
  <si>
    <t>Sound Attenuated 4x4 Pump</t>
  </si>
  <si>
    <t>P26</t>
  </si>
  <si>
    <t>P27</t>
  </si>
  <si>
    <t>P28</t>
  </si>
  <si>
    <t>Sound Attenuated 6x6 Pump</t>
  </si>
  <si>
    <t>P29</t>
  </si>
  <si>
    <t>P30</t>
  </si>
  <si>
    <t>P31</t>
  </si>
  <si>
    <t>Sound Attenuated 8x8 Pump</t>
  </si>
  <si>
    <t>P32</t>
  </si>
  <si>
    <t>P33</t>
  </si>
  <si>
    <t>P34</t>
  </si>
  <si>
    <t>2x2 Pump</t>
  </si>
  <si>
    <t>P35</t>
  </si>
  <si>
    <t>P36</t>
  </si>
  <si>
    <t>P37</t>
  </si>
  <si>
    <t>3x3 Pump</t>
  </si>
  <si>
    <t>P38</t>
  </si>
  <si>
    <t>P39</t>
  </si>
  <si>
    <t>P40</t>
  </si>
  <si>
    <t>4x4 Pump</t>
  </si>
  <si>
    <t>P41</t>
  </si>
  <si>
    <t>P42</t>
  </si>
  <si>
    <t>P43</t>
  </si>
  <si>
    <t>6x6 Pump</t>
  </si>
  <si>
    <t>P44</t>
  </si>
  <si>
    <t>P45</t>
  </si>
  <si>
    <t>P46</t>
  </si>
  <si>
    <t>8x8 Pump</t>
  </si>
  <si>
    <t>P47</t>
  </si>
  <si>
    <t>P48</t>
  </si>
  <si>
    <t>P49</t>
  </si>
  <si>
    <t>Nominal 2 inch Suction Piping (Flexible)</t>
  </si>
  <si>
    <t>LF/Day</t>
  </si>
  <si>
    <t>Water Piping</t>
  </si>
  <si>
    <t>P50</t>
  </si>
  <si>
    <t>LF/Week</t>
  </si>
  <si>
    <t>P51</t>
  </si>
  <si>
    <t>LF/Month</t>
  </si>
  <si>
    <t>P52</t>
  </si>
  <si>
    <t>Nominal 3 inch Suction Piping (Flexible)</t>
  </si>
  <si>
    <t>P53</t>
  </si>
  <si>
    <t>P54</t>
  </si>
  <si>
    <t>P55</t>
  </si>
  <si>
    <t>Nominal 4 inch Suction Piping (Flexible)</t>
  </si>
  <si>
    <t>P56</t>
  </si>
  <si>
    <t>P57</t>
  </si>
  <si>
    <t>P58</t>
  </si>
  <si>
    <t>Nominal 6 inch Suction Piping (Flexible)</t>
  </si>
  <si>
    <t>P59</t>
  </si>
  <si>
    <t>P60</t>
  </si>
  <si>
    <t>P61</t>
  </si>
  <si>
    <t>Nominal 8 inch Suction Piping (Flexible)</t>
  </si>
  <si>
    <t>P62</t>
  </si>
  <si>
    <t>P63</t>
  </si>
  <si>
    <t>P64</t>
  </si>
  <si>
    <t>Nominal 2 inch Discharge Piping (Flexible)</t>
  </si>
  <si>
    <t>P65</t>
  </si>
  <si>
    <t>P66</t>
  </si>
  <si>
    <t>P67</t>
  </si>
  <si>
    <t>Nominal 3 inch Discharge Piping (Flexible)</t>
  </si>
  <si>
    <t>P68</t>
  </si>
  <si>
    <t>P69</t>
  </si>
  <si>
    <t>Nominal 4 inch Discharge Piping (Flexible)</t>
  </si>
  <si>
    <t>P71</t>
  </si>
  <si>
    <t>P72</t>
  </si>
  <si>
    <t>P73</t>
  </si>
  <si>
    <t>Nominal 6 inch Discharge Piping (Flexible)</t>
  </si>
  <si>
    <t>P74</t>
  </si>
  <si>
    <t>P75</t>
  </si>
  <si>
    <t>P76</t>
  </si>
  <si>
    <t>Nominal 8 inch Discharge Piping (Flexible)</t>
  </si>
  <si>
    <t>P77</t>
  </si>
  <si>
    <t>P78</t>
  </si>
  <si>
    <t>P79</t>
  </si>
  <si>
    <t>Install Driveway Ramp for 2 inch Bypass (Per 10' Increment)</t>
  </si>
  <si>
    <t>Driveway Ramp</t>
  </si>
  <si>
    <t>P80</t>
  </si>
  <si>
    <t>Install Driveway Ramp for 3 inch Bypass (Per 10' Increment)</t>
  </si>
  <si>
    <t>P81</t>
  </si>
  <si>
    <t>Install Driveway Ramp for 4 inch Bypass (Per 10' Increment)</t>
  </si>
  <si>
    <t>P82</t>
  </si>
  <si>
    <t>Install Driveway Ramp for 6 inch Bypass (Per 10' Increment)</t>
  </si>
  <si>
    <t>P83</t>
  </si>
  <si>
    <t>Install Driveway Ramp for 8 inch Bypass (Per 10' Increment)</t>
  </si>
  <si>
    <t>SECTION P NOTES:</t>
  </si>
  <si>
    <t>Note 1. Setup and removal of water dam in pipe is all-inclusive unit cost for specific situation and shall be approved by Contract Manager prior to proceeding with the task.</t>
  </si>
  <si>
    <t>Note 2. Unit Cost for Standby pumping equipment is applicable for internal and external dewatering. WSSC will only pay for pumps in operation.  All trash pumps must include cost for piping.</t>
  </si>
  <si>
    <t>Note 3.  Dry and/or Wet Vac Truck. Cost shall include crew labor and equipment.</t>
  </si>
  <si>
    <t>SECTION T - TRAFFIC CONTROL ITEMS</t>
  </si>
  <si>
    <t>T01</t>
  </si>
  <si>
    <t>Traffic Set Up  &amp; Maintenance for State/Arterial Roads</t>
  </si>
  <si>
    <t>Traffic Control</t>
  </si>
  <si>
    <t>T02</t>
  </si>
  <si>
    <t>T03</t>
  </si>
  <si>
    <t>T04</t>
  </si>
  <si>
    <t>Traffic Set Up  &amp; Maintenance for County Roads</t>
  </si>
  <si>
    <t>T05</t>
  </si>
  <si>
    <t>T06</t>
  </si>
  <si>
    <t>T07</t>
  </si>
  <si>
    <t>Traffic Set Up  &amp; Maintenance for Residential Roads</t>
  </si>
  <si>
    <t>T08</t>
  </si>
  <si>
    <t>T09</t>
  </si>
  <si>
    <t>T10</t>
  </si>
  <si>
    <t>Traffic Control Crew - State/Arterial Roads</t>
  </si>
  <si>
    <t>T11</t>
  </si>
  <si>
    <t>T12</t>
  </si>
  <si>
    <t>Traffic Control Crew - County Roads</t>
  </si>
  <si>
    <t>T13</t>
  </si>
  <si>
    <t>T14</t>
  </si>
  <si>
    <t>Traffic Control Crew - Residential Roads</t>
  </si>
  <si>
    <t>T15</t>
  </si>
  <si>
    <t>T16</t>
  </si>
  <si>
    <t>Traffic Barrel</t>
  </si>
  <si>
    <t>T17</t>
  </si>
  <si>
    <t>EA/Week</t>
  </si>
  <si>
    <t>T18</t>
  </si>
  <si>
    <t>EA/Month</t>
  </si>
  <si>
    <t>T19</t>
  </si>
  <si>
    <t>Traffic Control Sign Mounting Temporary Posts for each Sign Setup</t>
  </si>
  <si>
    <t>T20</t>
  </si>
  <si>
    <t>Variable Message Sign (VMS) 3'X6'</t>
  </si>
  <si>
    <t>T21</t>
  </si>
  <si>
    <t>T22</t>
  </si>
  <si>
    <t>T23</t>
  </si>
  <si>
    <t>Temporary Concrete Traffic Barrier per MD SHA Section 104</t>
  </si>
  <si>
    <t>T24</t>
  </si>
  <si>
    <t>Temporary Concrete Barrier Per MSHA Standards</t>
  </si>
  <si>
    <t>T25</t>
  </si>
  <si>
    <t>T26</t>
  </si>
  <si>
    <t>T27</t>
  </si>
  <si>
    <t>Concrete F Shape Barriers - Standard</t>
  </si>
  <si>
    <t>T28</t>
  </si>
  <si>
    <t>T29</t>
  </si>
  <si>
    <t>T30</t>
  </si>
  <si>
    <t>Metal (MSHA Standard) "W" Beam Barricade Installation</t>
  </si>
  <si>
    <t>T31</t>
  </si>
  <si>
    <t>Barricade End Treatment (all shapes)</t>
  </si>
  <si>
    <t>T32</t>
  </si>
  <si>
    <t>End Treatments (Crash Cushions)</t>
  </si>
  <si>
    <t>T33</t>
  </si>
  <si>
    <t>T34</t>
  </si>
  <si>
    <t>T35</t>
  </si>
  <si>
    <t>Protective Vehicle Attenuator</t>
  </si>
  <si>
    <t>T36</t>
  </si>
  <si>
    <t>T37</t>
  </si>
  <si>
    <t>T38</t>
  </si>
  <si>
    <t>Towable Light Tower</t>
  </si>
  <si>
    <t>T39</t>
  </si>
  <si>
    <t>T40</t>
  </si>
  <si>
    <t>SECTION  T  NOTES:</t>
  </si>
  <si>
    <t>Note 3. Setup and maintenance of additional  devices to  items T01 through T09, including delivery, installation and removal</t>
  </si>
  <si>
    <t>SECTION V - VALVE INSTALLATION</t>
  </si>
  <si>
    <t>Valve Size (inch)</t>
  </si>
  <si>
    <t>(A) Existing VALVE replacement</t>
  </si>
  <si>
    <t xml:space="preserve">(B) New VALVE Installation </t>
  </si>
  <si>
    <t>V01</t>
  </si>
  <si>
    <t>Valve Installation</t>
  </si>
  <si>
    <t>V02</t>
  </si>
  <si>
    <t>V03</t>
  </si>
  <si>
    <t>V04</t>
  </si>
  <si>
    <t>V05</t>
  </si>
  <si>
    <t>V06</t>
  </si>
  <si>
    <t>V07</t>
  </si>
  <si>
    <t>V08</t>
  </si>
  <si>
    <t>V09</t>
  </si>
  <si>
    <t>V10</t>
  </si>
  <si>
    <t>V11</t>
  </si>
  <si>
    <t>V12</t>
  </si>
  <si>
    <t>V13</t>
  </si>
  <si>
    <t>V14</t>
  </si>
  <si>
    <t>V15</t>
  </si>
  <si>
    <t>V16</t>
  </si>
  <si>
    <t>V17</t>
  </si>
  <si>
    <t>V18</t>
  </si>
  <si>
    <t>V19</t>
  </si>
  <si>
    <t>V20</t>
  </si>
  <si>
    <t>V21</t>
  </si>
  <si>
    <t>V22</t>
  </si>
  <si>
    <t>V23</t>
  </si>
  <si>
    <t>V24</t>
  </si>
  <si>
    <t>V25</t>
  </si>
  <si>
    <t>V26</t>
  </si>
  <si>
    <t>V27</t>
  </si>
  <si>
    <t>V28</t>
  </si>
  <si>
    <t>V29</t>
  </si>
  <si>
    <t>V30</t>
  </si>
  <si>
    <t>V31</t>
  </si>
  <si>
    <t>V32</t>
  </si>
  <si>
    <t>V33</t>
  </si>
  <si>
    <t>V34</t>
  </si>
  <si>
    <t>V35</t>
  </si>
  <si>
    <t>V36</t>
  </si>
  <si>
    <t>V37</t>
  </si>
  <si>
    <t>V38</t>
  </si>
  <si>
    <t>V39</t>
  </si>
  <si>
    <t>V40</t>
  </si>
  <si>
    <t>V41</t>
  </si>
  <si>
    <t>V42</t>
  </si>
  <si>
    <t>V43</t>
  </si>
  <si>
    <t>V44</t>
  </si>
  <si>
    <t>V45</t>
  </si>
  <si>
    <t>V46</t>
  </si>
  <si>
    <t>V47</t>
  </si>
  <si>
    <t>V48</t>
  </si>
  <si>
    <t>V49</t>
  </si>
  <si>
    <t>V50</t>
  </si>
  <si>
    <t>V51</t>
  </si>
  <si>
    <t>V52</t>
  </si>
  <si>
    <t>V53</t>
  </si>
  <si>
    <t>V54</t>
  </si>
  <si>
    <t>V55</t>
  </si>
  <si>
    <t>V56</t>
  </si>
  <si>
    <t>V57</t>
  </si>
  <si>
    <t>V58</t>
  </si>
  <si>
    <t>V59</t>
  </si>
  <si>
    <t>V60</t>
  </si>
  <si>
    <t>V61</t>
  </si>
  <si>
    <t>V62</t>
  </si>
  <si>
    <t>V63</t>
  </si>
  <si>
    <t>V64</t>
  </si>
  <si>
    <t>V65</t>
  </si>
  <si>
    <t>V66</t>
  </si>
  <si>
    <t>V67</t>
  </si>
  <si>
    <t>V68</t>
  </si>
  <si>
    <t>V70</t>
  </si>
  <si>
    <t>V71</t>
  </si>
  <si>
    <t>V72</t>
  </si>
  <si>
    <t>SECTION  V NOTES:</t>
  </si>
  <si>
    <t>Note 1. All  references in Notes shown as SP02510 are WSSC Standard Specifications, e.g. SP 02820  (WSSC Standard Specification  02820)</t>
  </si>
  <si>
    <t>Weighted  Bid</t>
  </si>
  <si>
    <t>Crew/HR</t>
  </si>
  <si>
    <t>L22</t>
  </si>
  <si>
    <t xml:space="preserve">Qty (B) </t>
  </si>
  <si>
    <t>Total (B)</t>
  </si>
  <si>
    <t xml:space="preserve">Note 2. Depth of excavation D in feet shall be calculated per formula: D = H + OD + 1.0', where: H = pipe cover in Ft and OD = pipe outside diameter in Ft (See Fig. B.1)                                         </t>
  </si>
  <si>
    <t>Pipe Ventilation (Per Setup)</t>
  </si>
  <si>
    <t>1.0'&lt;H≤2.0'</t>
  </si>
  <si>
    <t>2.0'&lt;H≤4.0'</t>
  </si>
  <si>
    <t>Tree Planting (Shade)</t>
  </si>
  <si>
    <t>Tree Planting (Ornamental)</t>
  </si>
  <si>
    <t xml:space="preserve">Tree  Relocations </t>
  </si>
  <si>
    <t>Note 9. Caliper (Cal.) is diameter of tree measured 6 inches above the ground ref. Item No. A07 &amp; A08</t>
  </si>
  <si>
    <t>1.25"&lt;Cal.≤1.75"
Note 9</t>
  </si>
  <si>
    <t>1.75"&lt;Cal.≤2.0"
Note 9</t>
  </si>
  <si>
    <t>F53</t>
  </si>
  <si>
    <t>F54</t>
  </si>
  <si>
    <t>F55</t>
  </si>
  <si>
    <t>F56</t>
  </si>
  <si>
    <t>F57</t>
  </si>
  <si>
    <t>F58</t>
  </si>
  <si>
    <t>F59</t>
  </si>
  <si>
    <t>F60</t>
  </si>
  <si>
    <t>F61</t>
  </si>
  <si>
    <t>F62</t>
  </si>
  <si>
    <t>F63</t>
  </si>
  <si>
    <t>F64</t>
  </si>
  <si>
    <t>F65</t>
  </si>
  <si>
    <t>Coupling</t>
  </si>
  <si>
    <t>N/A</t>
  </si>
  <si>
    <t>See Notes 1 through 7 for all items in this Section</t>
  </si>
  <si>
    <t>Note 5. Cost units in Section B cover PCCP segments replacement including installation of standard PCCP 16 Ft and 20' Ft segments, repair kits, and  pipe bends. Calculation of cost for bend installation shall be based on 50% of 16 Ft unit PCCP replacement cost (per column A).</t>
  </si>
  <si>
    <t>Note 3. Items within this section shall not include Removal and Disposal of Site Material. Costs for removal and disposal of site materials shall be paid through Section A - Item A59.</t>
  </si>
  <si>
    <t>V73</t>
  </si>
  <si>
    <t>V74</t>
  </si>
  <si>
    <t>V75</t>
  </si>
  <si>
    <t>V76</t>
  </si>
  <si>
    <t>V77</t>
  </si>
  <si>
    <t>V78</t>
  </si>
  <si>
    <t>V79</t>
  </si>
  <si>
    <t>V80</t>
  </si>
  <si>
    <t>V81</t>
  </si>
  <si>
    <t>V82</t>
  </si>
  <si>
    <t>V83</t>
  </si>
  <si>
    <t>V84</t>
  </si>
  <si>
    <t>V85</t>
  </si>
  <si>
    <t>V86</t>
  </si>
  <si>
    <t>V87</t>
  </si>
  <si>
    <t>V88</t>
  </si>
  <si>
    <t>V89</t>
  </si>
  <si>
    <t>V90</t>
  </si>
  <si>
    <t>Note 4. Cost units covering replacement of the existing flanged pipe end inside the vault is all-inclusive price consisting all necessary operations for the task, including but not limited to cutting of the existing pipe, fabrication and installation of new flanged pipe connection, etc.</t>
  </si>
  <si>
    <t>Note 5. Cost units related to vault installation for new or replaced valves are covered in Section M.</t>
  </si>
  <si>
    <t>Note 1. Non-PCCP Pipe (DIP, CIP, steel, etc.) Replacement unit cost is all-inclusive price consisting necessary operations for the task, including but not limited to excavation, extraction and hauling away of the replaced pipe segment, installation of the new pipe segment and back filling. All operations related to these activities are incidental and included in this cost, except items specified in Notes 2 and 3 of this Section.</t>
  </si>
  <si>
    <t>Note 4. Depth of excavation D in feet shall be calculated per formula:  D = H + OD + 1.0',where: H = pipe cover in Ft and OD = pipe outside diameter in Ft (See Fig. F-1 above).;</t>
  </si>
  <si>
    <t>Note 5. Cost units are all inclusive and shall cover all operations, material and procedures required for the Non-PCCP  replacement. Special site conditions are an additional cost as provided in the following parts: SECTION A  - GENERAL WORK ITEMS, SECTION T - TRAFFIC CONTROL ITEMS &amp; SECTION V - VALVE INSTALLATION</t>
  </si>
  <si>
    <t xml:space="preserve">Note 7. Cost units are based on the cost of replacement for 18.0' and 20.0' pipe section. For all non-standard PCCP segments use quantity length factor pro-rating the standard 20.0' unit cost by the multiplying on quantity length factor KL. For example: quantity for the 10.0' section will be multiplied on KL= 10'/20'=0.5. </t>
  </si>
  <si>
    <t>Note 8. Items within this section shall not include Removal and Disposal of Site Material.  Costs for removal and disposal of site materials shall be paid through Section A - Item A59.</t>
  </si>
  <si>
    <t>Note 9. Any spot repair (external or internal) of steel pipe by welding shall be paid per cost units stipulated in Section L.</t>
  </si>
  <si>
    <t>Note 3. Cost units for installation of coupling connections to the existing (host) pipe are covered in units F53 through F65.</t>
  </si>
  <si>
    <t>See Notes 1 through 9 for all items in this Section</t>
  </si>
  <si>
    <t>WSSC Standard Specification SP 02510</t>
  </si>
  <si>
    <t>Note 6. Cost units related to replacement and reconnection of the existing pipe outside of the vault are covered in other sections.</t>
  </si>
  <si>
    <t>Note 2. Cost units related to replacement of the existing valves and installation of new valves are all-inclusive price consisting all necessary operations for the task except items stipulated in Notes 3 through 6.</t>
  </si>
  <si>
    <t>Flange</t>
  </si>
  <si>
    <t>Flange  replacement 
See Note 4</t>
  </si>
  <si>
    <t>Note 14. Vaults and other precast items within this section include underground structures per manufactured WSSC Standard Specification Section 03400. Sizes of the vaults and other precast structures shall be consistent with the approved nomenclature of manufactured items (part of the Spec. Sec. 03400).</t>
  </si>
  <si>
    <t>Notes 3, 4, 6, 9, 10, 11, 14</t>
  </si>
  <si>
    <t>Notes 3, 4, 8, 9, 10, 11, 14</t>
  </si>
  <si>
    <t>Notes 3, 4, 12, 14</t>
  </si>
  <si>
    <t>Notes 3, 4, 7, 9, 10, 11, 14</t>
  </si>
  <si>
    <t>Note 15. Footprint of the rectangular in plan precast vault shall be calculated by multiplication of out-to-out plan dimensions, e.g. vault with outside dimensions in plan 8’(w)x10’(L) will have footprint of 80 SF. Footprint of cylindrical structure is an area of the bottom OD in SF.</t>
  </si>
  <si>
    <t>Note 14, 15</t>
  </si>
  <si>
    <t>SD SC/2.0, 
SP 02820</t>
  </si>
  <si>
    <t>SP 02070 &amp; 
Note 7</t>
  </si>
  <si>
    <t>SP 02315,
SP 02950</t>
  </si>
  <si>
    <t>Note 4,
SP 02950</t>
  </si>
  <si>
    <t>Ton</t>
  </si>
  <si>
    <t>Note 1. Standard traffic control equipment such as Traffic Cones, Plastic Drums, Barricades, and Signs/Arrow Boards/Panels shall be inclusive in traffic control cost.</t>
  </si>
  <si>
    <t>1% - 20 Days, Net-30</t>
  </si>
  <si>
    <t>2% - 15 Days, Net 30</t>
  </si>
  <si>
    <t>Net 30</t>
  </si>
  <si>
    <t>Qty (B)</t>
  </si>
  <si>
    <t>Note 8. Refer to WSSC Standard Detail W/10.35 (pages 1 &amp; 2),</t>
  </si>
  <si>
    <t xml:space="preserve">Note 2. Cost units for connection of steel pipe to the existing (host) pipe by circumferential welding of joints (external and internal) are covered in Section J. </t>
  </si>
  <si>
    <t>Section A - 2025</t>
  </si>
  <si>
    <t>Section B - 2025</t>
  </si>
  <si>
    <t>Section C - 2025</t>
  </si>
  <si>
    <t>Section D - 2025</t>
  </si>
  <si>
    <t>Section E - 2025</t>
  </si>
  <si>
    <t>Section F - 2025</t>
  </si>
  <si>
    <t>Section J - 2025</t>
  </si>
  <si>
    <t>Section L - 2025</t>
  </si>
  <si>
    <t>Section M - 2025</t>
  </si>
  <si>
    <t>Section P - 2025</t>
  </si>
  <si>
    <t>Section T - 2025</t>
  </si>
  <si>
    <t>Section V - 2025</t>
  </si>
  <si>
    <t>Note  5. Cost units are all inclusive and shall cover all operations, material and procedures required for the PCCP replacement. Special site conditions are an additional cost as provided in the following parts: SECTION A - General Work Items, SECTION T - Traffic Control Items &amp; SECTION V - Valve Installation and Replacement</t>
  </si>
  <si>
    <t>Note 3. Internal Circumferential Joint Welding to be performed per WSSC Special Provision 05090. Internal Circumferential Joint Welding unit cost is all inclusive, except special measures to support the repair, i.e. ventilation, traffic control &amp; water removal.</t>
  </si>
  <si>
    <t xml:space="preserve">Note 5. Unit Cost for installation of the Standard or Regular WEKO seal or Equal is all inclusive (with material), except necessary measures to support the repair, i.e. traffic control, water removal, ventilation, etc. Unit Cost for Standard or Regular WEKO seal or Equal is based on the standard width model. </t>
  </si>
  <si>
    <t xml:space="preserve">Note 6. Unit Cost for installation of the Extra-Wide or Double-Wide WEKO seal or Equal is all inclusive (with material), except necessary measures to support the repair, i.e. traffic control, water removal, ventilation, etc. Unit Cost for  Extra-Wide  or Double-Wide WEKO seal or Equal is based on the Double-Wide width model. </t>
  </si>
  <si>
    <t xml:space="preserve">Note 7. External Circumferential Joint Welding shall be performed per WSSC Special Provision 05090. </t>
  </si>
  <si>
    <t>Note 3. Unit Cost for entry port  includes construction of the structure per WSSC Standard Detail utilizing precast risers with cast-in-place or precast concrete slab with frame and cover per design. Unit cost for offset entry ports shall utilize Precast Vault Installation units per this page.</t>
  </si>
  <si>
    <t xml:space="preserve">Note 6. Refer to WSSC Standard Details W/10.31 and W/10.32 for NON-offset entry ports (in attachments). </t>
  </si>
  <si>
    <t xml:space="preserve">Note 7. Refer to WSSC Standard Details W/10.33 and W/10.34 for NON-offset entry ports (in attachments). </t>
  </si>
  <si>
    <t>Note 2. Traffic control crew shall include all labor to perform a flagging operation.  Labor shall be inclusive of a Traffic Control Manager and Flagger.  This will be for flagging operations.</t>
  </si>
  <si>
    <t>Note 4. Setup and maintenance of additional devices including delivery, installation and removal</t>
  </si>
  <si>
    <t>Precast Vault installation - Footprint A≤50 SF for 20'&lt;D≤25'</t>
  </si>
  <si>
    <t>Precast Vault installation - Footprint 50 SF&lt;A≤80 SF for 20'&lt;D≤25'</t>
  </si>
  <si>
    <t>Precast Vault installation - Footprint 80 SF&lt;A≤120 SF for 20'&lt;D≤25'</t>
  </si>
  <si>
    <t>Precast Vault installation - Footprint 120 SF&lt;A≤200 SF for 20'&lt;D≤25'</t>
  </si>
  <si>
    <t>M27</t>
  </si>
  <si>
    <t>M28</t>
  </si>
  <si>
    <t>M29</t>
  </si>
  <si>
    <t>M30</t>
  </si>
  <si>
    <t>Grind Stump &amp; Surface Roots (&gt;10" dia.at DBH1)</t>
  </si>
  <si>
    <t xml:space="preserve">Geotechnical Services </t>
  </si>
  <si>
    <t>Weekly Rate</t>
  </si>
  <si>
    <t>Monthly Rate</t>
  </si>
  <si>
    <t>L23</t>
  </si>
  <si>
    <t>L24</t>
  </si>
  <si>
    <t>L25</t>
  </si>
  <si>
    <t>L26</t>
  </si>
  <si>
    <t>L27</t>
  </si>
  <si>
    <t>L28</t>
  </si>
  <si>
    <t>Weekly rates shall be all inclusive.</t>
  </si>
  <si>
    <t>Monthly rates shall be all inclusive.</t>
  </si>
  <si>
    <t>Note 3. Cost units are all inclusive and shall  cover all operations, material and procedures required for the PCCP replacement. Special site conditions are an additional cost as provided in the following parts: SECTION A  - General Work Items, SECTION T - Traffic Control Items &amp; SECTION V - Valve Installation and  Replacement</t>
  </si>
  <si>
    <t>P70</t>
  </si>
  <si>
    <t>Temporary Service Hose with Temporary Bypass - Outside Meter</t>
  </si>
  <si>
    <t>Temporary Service Hose with Temporary Bypass - Curb Box</t>
  </si>
  <si>
    <t>Temporary Fire Hydrant</t>
  </si>
  <si>
    <t>Provide and Install Potable Water 4 inch temporary Bypass</t>
  </si>
  <si>
    <t>Provide and Install Potable Water 6 inch temporary Bypass</t>
  </si>
  <si>
    <t>Abandon Water Service - Outside Meter</t>
  </si>
  <si>
    <t>Abandon Water Service - Inside Meter</t>
  </si>
  <si>
    <t>Renew Water Service - Outside Meter</t>
  </si>
  <si>
    <t>Renew Water Service - Inside Meter</t>
  </si>
  <si>
    <t>Reconnect Water Service</t>
  </si>
  <si>
    <t>P84</t>
  </si>
  <si>
    <t>P85</t>
  </si>
  <si>
    <t>P86</t>
  </si>
  <si>
    <t>P87</t>
  </si>
  <si>
    <t>P88</t>
  </si>
  <si>
    <t>P89</t>
  </si>
  <si>
    <t>P90</t>
  </si>
  <si>
    <t>P91</t>
  </si>
  <si>
    <t>P92</t>
  </si>
  <si>
    <t>P93</t>
  </si>
  <si>
    <t>P94</t>
  </si>
  <si>
    <t>P95</t>
  </si>
  <si>
    <t>P96</t>
  </si>
  <si>
    <t>P97</t>
  </si>
  <si>
    <t>SECTION L NOTES:</t>
  </si>
  <si>
    <t>Note 1. Labor expenses include direct and indirect costs plus profit</t>
  </si>
  <si>
    <t xml:space="preserve">Confined space rescue 1 person crew </t>
  </si>
  <si>
    <t xml:space="preserve">Confined space rescue 2 person crew </t>
  </si>
  <si>
    <t xml:space="preserve">Confined space rescue 3 person crew </t>
  </si>
  <si>
    <t xml:space="preserve">Confined space rescue 4 person crew </t>
  </si>
  <si>
    <t>L29</t>
  </si>
  <si>
    <t>L30</t>
  </si>
  <si>
    <t>L31</t>
  </si>
  <si>
    <t>L32</t>
  </si>
  <si>
    <t>L33</t>
  </si>
  <si>
    <t>L34</t>
  </si>
  <si>
    <t>L35</t>
  </si>
  <si>
    <t>L36</t>
  </si>
  <si>
    <t>L37</t>
  </si>
  <si>
    <t xml:space="preserve">Note 4. Length of the excavation to be calculated as length of the pipe segment plus 3 feet into adjacent segments, e.g. for a 16 Ft long pipe the excavation length shall be calculated as:  L = 16' + 3' + 3' =22 Ft. </t>
  </si>
  <si>
    <t xml:space="preserve">Note 2. Length of the excavation to be calculated as length of the pipe segment plus 3 feet into adjacent segments, e.g. for a 16 Ft long pipe the excavation length shall be calculated as:  L = 16' + 3' + 3' =22 Ft. </t>
  </si>
  <si>
    <t>Note 2. Length of the excavation to be calculated as length of the pipe segment plus 3 feet into adjacent segments, e.g. for a 16 Ft long pipe the excavation length shall be calculated as:  L = 16' + 3' + 3' =22 Ft.</t>
  </si>
  <si>
    <t>Note 8. All  applicable items within this section shall not include removal and disposal, which to be paid through A59.</t>
  </si>
  <si>
    <t>Note 6. Length of the excavation to be calculated as length of the pipe segment plus 3 feet into adjacent segments, e.g. for a 18 ft long pipe the excavation length shall be calculated as:  L = 18' + 3' + 3' =24 ft.</t>
  </si>
  <si>
    <t>Note 2. Variable expenses include mileage, lodging, meals, incidentals and consumables on project such as disposable PPE, tape, hand tools, safety equipment</t>
  </si>
  <si>
    <t>SP 02510
See Notes 1 through 6</t>
  </si>
  <si>
    <t>TEST PIT (LESS THAN OR EQUAL TO 10 FT. IN DEPTH) - IN PAVED AREA</t>
  </si>
  <si>
    <t>TEST PIT (GREATER THAN 10 FT. IN DEPTH) - IN UNPAVED AREA</t>
  </si>
  <si>
    <t>TEST PIT (GREATER THAN 10 FT. IN DEPTH) - IN PAVED AREA</t>
  </si>
  <si>
    <t>TEST PIT (LESS THAN OR EQUAL TO 10 FT. IN DEPTH) - IN UNPAVED AREA</t>
  </si>
  <si>
    <t>A63</t>
  </si>
  <si>
    <t>A64</t>
  </si>
  <si>
    <t>Test Pit</t>
  </si>
  <si>
    <t>A65</t>
  </si>
  <si>
    <t>A66</t>
  </si>
  <si>
    <t>V69</t>
  </si>
  <si>
    <t>L38</t>
  </si>
  <si>
    <t>L39</t>
  </si>
  <si>
    <t>L40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</si>
</sst>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409]* #,##0.00_);_([$$-409]* \(#,##0.00\);_([$$-409]* &quot;-&quot;??_);_(@_)"/>
  </numFmts>
  <fonts count="39" x14ac:knownFonts="1">
    <font>
      <sz val="11"/>
      <color theme="1"/>
      <name val="Calibri"/>
      <family val="2"/>
      <scheme val="minor"/>
    </font>
    <font>
      <sz val="11"/>
      <color indexed="8"/>
      <name val="Calibri"/>
      <family val="2"/>
    </font>
    <font>
      <sz val="11"/>
      <color indexed="8"/>
      <name val="Calibri"/>
      <family val="2"/>
    </font>
    <font>
      <b/>
      <sz val="11"/>
      <color theme="1"/>
      <name val="Calibri"/>
      <family val="2"/>
      <scheme val="minor"/>
    </font>
    <font>
      <sz val="11"/>
      <color theme="1"/>
      <name val="Calibri"/>
      <family val="2"/>
      <scheme val="minor"/>
    </font>
    <font>
      <sz val="11"/>
      <name val="Calibri"/>
      <family val="2"/>
      <scheme val="minor"/>
    </font>
    <font>
      <sz val="10"/>
      <name val="Arial"/>
      <family val="2"/>
    </font>
    <font>
      <b/>
      <sz val="11"/>
      <color indexed="8"/>
      <name val="Calibri"/>
      <family val="2"/>
      <scheme val="minor"/>
    </font>
    <font>
      <sz val="11"/>
      <color indexed="8"/>
      <name val="Calibri"/>
      <family val="2"/>
      <scheme val="minor"/>
    </font>
    <font>
      <i/>
      <sz val="11"/>
      <color theme="1"/>
      <name val="Calibri"/>
      <family val="2"/>
      <scheme val="minor"/>
    </font>
    <font>
      <b/>
      <sz val="11"/>
      <name val="Calibri"/>
      <family val="2"/>
      <scheme val="minor"/>
    </font>
    <font>
      <i/>
      <sz val="11"/>
      <name val="Calibri"/>
      <family val="2"/>
      <scheme val="minor"/>
    </font>
    <font>
      <sz val="11"/>
      <color rgb="FF000000"/>
      <name val="Calibri"/>
      <family val="2"/>
      <scheme val="minor"/>
    </font>
    <font>
      <sz val="11"/>
      <name val="Times New Roman"/>
      <family val="1"/>
    </font>
    <font>
      <sz val="10"/>
      <name val="Times New Roman"/>
      <family val="1"/>
    </font>
    <font>
      <sz val="11"/>
      <color rgb="FFFF0000"/>
      <name val="Times New Roman"/>
      <family val="1"/>
    </font>
    <font>
      <b/>
      <i/>
      <u/>
      <sz val="11"/>
      <name val="Times New Roman"/>
      <family val="1"/>
    </font>
    <font>
      <i/>
      <sz val="11"/>
      <name val="Times New Roman"/>
      <family val="1"/>
    </font>
    <font>
      <sz val="11"/>
      <color rgb="FF444444"/>
      <name val="Calibri"/>
      <family val="2"/>
      <charset val="1"/>
    </font>
    <font>
      <sz val="11"/>
      <color rgb="FF444444"/>
      <name val="Calibri"/>
      <family val="2"/>
    </font>
    <font>
      <sz val="11"/>
      <color indexed="8"/>
      <name val="Calibri"/>
      <family val="2"/>
      <scheme val="minor"/>
    </font>
    <font>
      <sz val="11"/>
      <name val="Calibri"/>
      <family val="2"/>
      <scheme val="minor"/>
    </font>
    <font>
      <sz val="10"/>
      <name val="Calibri"/>
      <family val="2"/>
    </font>
    <font>
      <sz val="11"/>
      <name val="Calibri"/>
      <family val="2"/>
    </font>
    <font>
      <sz val="11"/>
      <color rgb="FF000000"/>
      <name val="Calibri"/>
      <family val="2"/>
      <charset val="1"/>
    </font>
    <font>
      <sz val="11"/>
      <color indexed="8"/>
      <name val="Calibri"/>
      <family val="2"/>
    </font>
    <font>
      <sz val="11"/>
      <color rgb="FFFF0000"/>
      <name val="Calibri"/>
      <family val="2"/>
    </font>
    <font>
      <b/>
      <sz val="11"/>
      <name val="Calibri"/>
      <family val="2"/>
    </font>
    <font>
      <b/>
      <sz val="11"/>
      <color indexed="8"/>
      <name val="Calibri"/>
      <family val="2"/>
    </font>
    <font>
      <b/>
      <sz val="11"/>
      <color indexed="8"/>
      <name val="Calibri"/>
      <family val="2"/>
      <scheme val="minor"/>
    </font>
    <font>
      <sz val="11"/>
      <name val="Calibri"/>
      <family val="2"/>
    </font>
    <font>
      <b/>
      <sz val="11"/>
      <color rgb="FF000000"/>
      <name val="Calibri"/>
      <family val="2"/>
      <scheme val="minor"/>
    </font>
    <font>
      <b/>
      <i/>
      <sz val="11"/>
      <color rgb="FF000000"/>
      <name val="Calibri"/>
      <family val="2"/>
      <scheme val="minor"/>
    </font>
    <font>
      <b/>
      <sz val="11"/>
      <name val="Calibri"/>
      <family val="2"/>
    </font>
    <font>
      <b/>
      <sz val="11"/>
      <color indexed="8"/>
      <name val="Calibri"/>
      <family val="2"/>
    </font>
    <font>
      <i/>
      <sz val="11"/>
      <color rgb="FFFF0000"/>
      <name val="Calibri"/>
      <family val="2"/>
      <scheme val="minor"/>
    </font>
    <font>
      <sz val="12"/>
      <color rgb="FFFF0000"/>
      <name val="Times New Roman"/>
      <family val="1"/>
    </font>
    <font>
      <sz val="8"/>
      <name val="Calibri"/>
      <family val="2"/>
      <scheme val="minor"/>
    </font>
    <font>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rgb="FFFFFFD9"/>
        <bgColor indexed="64"/>
      </patternFill>
    </fill>
    <fill>
      <patternFill patternType="solid">
        <fgColor rgb="FFFFF3CD"/>
        <bgColor indexed="64"/>
      </patternFill>
    </fill>
    <fill>
      <patternFill patternType="solid">
        <fgColor rgb="FFFFE089"/>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0" fontId="2" fillId="0" borderId="0"/>
    <xf numFmtId="0" fontId="1" fillId="0" borderId="0"/>
    <xf numFmtId="0" fontId="1" fillId="0" borderId="0"/>
    <xf numFmtId="0" fontId="1" fillId="0" borderId="0"/>
    <xf numFmtId="43" fontId="1"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9" fontId="1" fillId="0" borderId="0" applyFont="0" applyFill="0" applyBorder="0" applyAlignment="0" applyProtection="0"/>
    <xf numFmtId="9" fontId="6" fillId="0" borderId="0" applyFont="0" applyFill="0" applyBorder="0" applyAlignment="0" applyProtection="0"/>
    <xf numFmtId="44" fontId="4" fillId="0" borderId="0" applyFont="0" applyFill="0" applyBorder="0" applyAlignment="0" applyProtection="0"/>
    <xf numFmtId="0" fontId="4" fillId="0" borderId="0"/>
    <xf numFmtId="0" fontId="1" fillId="0" borderId="0"/>
  </cellStyleXfs>
  <cellXfs count="249">
    <xf numFmtId="0" fontId="0" fillId="0" borderId="0" xfId="0"/>
    <xf numFmtId="0" fontId="4" fillId="0" borderId="0" xfId="0" applyFont="1" applyBorder="1"/>
    <xf numFmtId="0" fontId="4" fillId="0" borderId="1" xfId="0" applyFont="1" applyBorder="1"/>
    <xf numFmtId="0" fontId="8" fillId="0" borderId="1" xfId="0" applyFont="1" applyBorder="1" applyAlignment="1">
      <alignmen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left" vertical="center"/>
    </xf>
    <xf numFmtId="0" fontId="4" fillId="0" borderId="1" xfId="0" applyFont="1" applyBorder="1" applyAlignment="1">
      <alignment horizontal="center" vertical="center" wrapText="1"/>
    </xf>
    <xf numFmtId="0" fontId="5" fillId="0" borderId="0" xfId="0" applyFont="1" applyBorder="1"/>
    <xf numFmtId="0" fontId="5" fillId="0" borderId="1" xfId="2"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11"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 fontId="5" fillId="0" borderId="1" xfId="11" applyNumberFormat="1" applyFont="1" applyFill="1" applyBorder="1" applyAlignment="1">
      <alignment horizontal="center" vertical="center" wrapText="1"/>
    </xf>
    <xf numFmtId="0" fontId="5" fillId="0" borderId="0" xfId="0" applyFont="1" applyBorder="1" applyAlignment="1">
      <alignment horizontal="center"/>
    </xf>
    <xf numFmtId="0" fontId="5" fillId="0" borderId="0" xfId="0" applyFont="1" applyBorder="1" applyAlignment="1">
      <alignment horizontal="center" vertical="center"/>
    </xf>
    <xf numFmtId="0" fontId="8" fillId="0" borderId="1" xfId="3" applyFont="1" applyBorder="1" applyAlignment="1">
      <alignment horizontal="center" vertical="center" wrapText="1"/>
    </xf>
    <xf numFmtId="0" fontId="8" fillId="0" borderId="1" xfId="0" applyFont="1" applyBorder="1" applyAlignment="1">
      <alignment horizontal="center" vertical="center" wrapText="1"/>
    </xf>
    <xf numFmtId="0" fontId="8" fillId="0" borderId="1" xfId="4" applyFont="1" applyBorder="1" applyAlignment="1">
      <alignment horizontal="center" vertical="center" wrapText="1"/>
    </xf>
    <xf numFmtId="0" fontId="8" fillId="0" borderId="1" xfId="4" applyFont="1" applyFill="1" applyBorder="1" applyAlignment="1">
      <alignment horizontal="center" vertical="center" wrapText="1"/>
    </xf>
    <xf numFmtId="0" fontId="5"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xf numFmtId="0" fontId="8" fillId="0" borderId="1" xfId="2" applyFont="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xf numFmtId="0" fontId="4" fillId="0" borderId="0"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5" fillId="0" borderId="0" xfId="0" applyFont="1" applyFill="1" applyBorder="1" applyAlignment="1">
      <alignment vertical="center"/>
    </xf>
    <xf numFmtId="0" fontId="5" fillId="0" borderId="1" xfId="3" applyFont="1" applyBorder="1" applyAlignment="1">
      <alignment horizontal="center" vertical="center" wrapText="1"/>
    </xf>
    <xf numFmtId="0" fontId="5" fillId="2" borderId="1" xfId="11" applyFont="1" applyFill="1" applyBorder="1" applyAlignment="1">
      <alignment horizontal="left" vertical="center" wrapText="1"/>
    </xf>
    <xf numFmtId="0" fontId="5" fillId="0" borderId="1" xfId="0" applyFont="1" applyBorder="1" applyAlignment="1">
      <alignment vertical="center"/>
    </xf>
    <xf numFmtId="0" fontId="8" fillId="0" borderId="1" xfId="0" applyFont="1" applyFill="1" applyBorder="1" applyAlignment="1">
      <alignment vertical="center" wrapText="1"/>
    </xf>
    <xf numFmtId="0" fontId="0" fillId="0" borderId="1" xfId="0" applyFont="1" applyFill="1" applyBorder="1" applyAlignment="1">
      <alignment vertical="center"/>
    </xf>
    <xf numFmtId="0" fontId="5" fillId="0" borderId="0" xfId="0" applyFont="1" applyFill="1" applyBorder="1"/>
    <xf numFmtId="0" fontId="0" fillId="0" borderId="1" xfId="0" applyBorder="1" applyAlignment="1">
      <alignment horizontal="center" vertical="center" wrapText="1"/>
    </xf>
    <xf numFmtId="0" fontId="13" fillId="0" borderId="0" xfId="0" applyFont="1" applyBorder="1"/>
    <xf numFmtId="0" fontId="13" fillId="0" borderId="0" xfId="0" applyFont="1" applyBorder="1" applyAlignment="1">
      <alignment horizontal="center" vertical="center"/>
    </xf>
    <xf numFmtId="0" fontId="13" fillId="0" borderId="0" xfId="0" applyFont="1" applyBorder="1" applyAlignment="1">
      <alignment vertical="center"/>
    </xf>
    <xf numFmtId="0" fontId="4" fillId="0" borderId="0" xfId="0" applyFont="1" applyBorder="1" applyAlignment="1">
      <alignment horizontal="left"/>
    </xf>
    <xf numFmtId="0" fontId="8" fillId="0" borderId="8" xfId="0" applyFont="1" applyBorder="1" applyAlignment="1">
      <alignment vertical="center"/>
    </xf>
    <xf numFmtId="0" fontId="20" fillId="0" borderId="1" xfId="3" applyFont="1" applyBorder="1" applyAlignment="1">
      <alignment horizontal="center" vertical="center" wrapText="1"/>
    </xf>
    <xf numFmtId="0" fontId="0" fillId="0" borderId="1" xfId="0" applyBorder="1" applyAlignment="1">
      <alignment vertical="center"/>
    </xf>
    <xf numFmtId="0" fontId="8" fillId="0" borderId="1" xfId="2" applyFont="1" applyFill="1" applyBorder="1" applyAlignment="1">
      <alignment horizontal="center" vertical="center" wrapText="1"/>
    </xf>
    <xf numFmtId="0" fontId="20" fillId="0" borderId="1" xfId="2" applyFont="1" applyBorder="1" applyAlignment="1">
      <alignment horizontal="center" vertical="center" wrapText="1"/>
    </xf>
    <xf numFmtId="0" fontId="14" fillId="0" borderId="0" xfId="2" applyFont="1" applyFill="1" applyBorder="1" applyAlignment="1">
      <alignment vertical="center" wrapText="1"/>
    </xf>
    <xf numFmtId="0" fontId="22" fillId="0" borderId="3" xfId="2" applyFont="1" applyBorder="1" applyAlignment="1">
      <alignment vertical="center" wrapText="1"/>
    </xf>
    <xf numFmtId="0" fontId="22" fillId="0" borderId="7" xfId="2" applyFont="1" applyBorder="1" applyAlignment="1">
      <alignment vertical="center" wrapText="1"/>
    </xf>
    <xf numFmtId="0" fontId="5" fillId="0" borderId="1" xfId="0" applyFont="1" applyFill="1" applyBorder="1" applyAlignment="1">
      <alignment vertical="center" wrapText="1"/>
    </xf>
    <xf numFmtId="0" fontId="12" fillId="0" borderId="1" xfId="11" applyFont="1" applyFill="1" applyBorder="1" applyAlignment="1">
      <alignment horizontal="left" vertical="center" wrapText="1"/>
    </xf>
    <xf numFmtId="0" fontId="25" fillId="0" borderId="1" xfId="3" applyFont="1" applyBorder="1" applyAlignment="1">
      <alignment horizontal="center" vertical="center" wrapText="1"/>
    </xf>
    <xf numFmtId="0" fontId="22" fillId="0" borderId="3" xfId="2" applyFont="1" applyFill="1" applyBorder="1" applyAlignment="1">
      <alignment vertical="center" wrapText="1"/>
    </xf>
    <xf numFmtId="0" fontId="23" fillId="0" borderId="1" xfId="0" applyFont="1" applyFill="1" applyBorder="1" applyAlignment="1">
      <alignment vertical="center"/>
    </xf>
    <xf numFmtId="0" fontId="23" fillId="0" borderId="1" xfId="0" applyFont="1" applyBorder="1" applyAlignment="1">
      <alignment vertical="center"/>
    </xf>
    <xf numFmtId="0" fontId="23" fillId="0" borderId="1" xfId="0" applyFont="1" applyFill="1" applyBorder="1" applyAlignment="1">
      <alignment vertical="center" wrapText="1"/>
    </xf>
    <xf numFmtId="0" fontId="22" fillId="0" borderId="11" xfId="2" applyFont="1" applyFill="1" applyBorder="1" applyAlignment="1">
      <alignment vertical="center" wrapText="1"/>
    </xf>
    <xf numFmtId="0" fontId="22" fillId="0" borderId="6" xfId="2" applyFont="1" applyFill="1" applyBorder="1" applyAlignment="1">
      <alignment vertical="center" wrapText="1"/>
    </xf>
    <xf numFmtId="0" fontId="23" fillId="0" borderId="0" xfId="0" applyFont="1" applyBorder="1" applyAlignment="1">
      <alignment horizontal="center" vertical="center"/>
    </xf>
    <xf numFmtId="0" fontId="21" fillId="0" borderId="1" xfId="3" applyFont="1" applyBorder="1" applyAlignment="1">
      <alignment horizontal="center" vertical="center" wrapText="1"/>
    </xf>
    <xf numFmtId="0" fontId="13" fillId="0" borderId="0" xfId="0" applyFont="1" applyBorder="1" applyAlignment="1"/>
    <xf numFmtId="0" fontId="23" fillId="0" borderId="1" xfId="2" applyFont="1" applyFill="1" applyBorder="1" applyAlignment="1">
      <alignment vertical="center" wrapText="1"/>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4" borderId="1" xfId="11" applyFont="1" applyFill="1" applyBorder="1" applyAlignment="1">
      <alignment vertical="center" wrapText="1"/>
    </xf>
    <xf numFmtId="0" fontId="15" fillId="0" borderId="0" xfId="0" applyFont="1" applyBorder="1" applyAlignment="1"/>
    <xf numFmtId="0" fontId="23" fillId="0" borderId="5" xfId="0" applyFont="1" applyFill="1" applyBorder="1" applyAlignment="1">
      <alignment vertical="center"/>
    </xf>
    <xf numFmtId="0" fontId="23" fillId="0" borderId="5" xfId="0" applyFont="1" applyBorder="1" applyAlignment="1">
      <alignment vertical="center" wrapText="1"/>
    </xf>
    <xf numFmtId="0" fontId="23" fillId="0" borderId="5" xfId="0" applyFont="1" applyBorder="1" applyAlignment="1">
      <alignment vertical="center"/>
    </xf>
    <xf numFmtId="1" fontId="23" fillId="0" borderId="5" xfId="11" applyNumberFormat="1" applyFont="1" applyFill="1" applyBorder="1" applyAlignment="1">
      <alignment vertical="center" wrapText="1"/>
    </xf>
    <xf numFmtId="0" fontId="30" fillId="0" borderId="1" xfId="0" applyFont="1" applyFill="1" applyBorder="1" applyAlignment="1">
      <alignment vertical="center"/>
    </xf>
    <xf numFmtId="0" fontId="5" fillId="4" borderId="1" xfId="2" applyFont="1" applyFill="1" applyBorder="1" applyAlignment="1">
      <alignment horizontal="center" vertical="center" wrapText="1"/>
    </xf>
    <xf numFmtId="0" fontId="8" fillId="4" borderId="1" xfId="0" applyFont="1" applyFill="1" applyBorder="1" applyAlignment="1">
      <alignment vertical="center" wrapText="1"/>
    </xf>
    <xf numFmtId="0" fontId="12" fillId="0" borderId="1" xfId="0" applyFont="1" applyBorder="1"/>
    <xf numFmtId="0" fontId="31" fillId="5" borderId="1" xfId="0" applyFont="1" applyFill="1" applyBorder="1" applyAlignment="1">
      <alignment horizontal="center"/>
    </xf>
    <xf numFmtId="0" fontId="12" fillId="0" borderId="0" xfId="0" applyFont="1"/>
    <xf numFmtId="0" fontId="31" fillId="0" borderId="1" xfId="0" applyFont="1" applyBorder="1"/>
    <xf numFmtId="166" fontId="12" fillId="0" borderId="1" xfId="0" applyNumberFormat="1" applyFont="1" applyBorder="1"/>
    <xf numFmtId="166" fontId="12" fillId="0" borderId="1" xfId="0" applyNumberFormat="1" applyFont="1" applyFill="1" applyBorder="1"/>
    <xf numFmtId="166" fontId="32" fillId="3" borderId="1" xfId="0" applyNumberFormat="1" applyFont="1" applyFill="1" applyBorder="1"/>
    <xf numFmtId="0" fontId="16" fillId="0" borderId="0" xfId="0" applyFont="1" applyBorder="1" applyAlignment="1">
      <alignment horizontal="left"/>
    </xf>
    <xf numFmtId="0" fontId="5" fillId="0" borderId="1" xfId="0" applyFont="1" applyBorder="1" applyAlignment="1">
      <alignment horizontal="center" vertical="center" wrapText="1"/>
    </xf>
    <xf numFmtId="165" fontId="31" fillId="0" borderId="1" xfId="0" applyNumberFormat="1" applyFont="1" applyBorder="1"/>
    <xf numFmtId="164" fontId="23" fillId="0" borderId="1" xfId="1" applyNumberFormat="1" applyFont="1" applyBorder="1" applyAlignment="1" applyProtection="1">
      <alignment horizontal="center" vertical="center" wrapText="1"/>
    </xf>
    <xf numFmtId="166" fontId="23" fillId="0" borderId="1" xfId="1" applyNumberFormat="1" applyFont="1" applyBorder="1" applyAlignment="1" applyProtection="1">
      <alignment vertical="center" wrapText="1"/>
    </xf>
    <xf numFmtId="166" fontId="23" fillId="0" borderId="1" xfId="1" applyNumberFormat="1" applyFont="1" applyBorder="1" applyAlignment="1" applyProtection="1">
      <alignment horizontal="center" vertical="center" wrapText="1"/>
    </xf>
    <xf numFmtId="44" fontId="23" fillId="0" borderId="1" xfId="15" applyFont="1" applyBorder="1" applyAlignment="1" applyProtection="1">
      <alignment horizontal="center" vertical="center" wrapText="1"/>
    </xf>
    <xf numFmtId="44" fontId="23" fillId="0" borderId="1" xfId="15" applyNumberFormat="1" applyFont="1" applyBorder="1" applyAlignment="1" applyProtection="1">
      <alignment horizontal="center" vertical="center" wrapText="1"/>
    </xf>
    <xf numFmtId="0" fontId="23" fillId="0" borderId="0" xfId="0" applyFont="1" applyBorder="1" applyAlignment="1" applyProtection="1">
      <alignment horizontal="center" vertical="center"/>
    </xf>
    <xf numFmtId="0" fontId="4" fillId="0" borderId="0" xfId="0" applyFont="1" applyBorder="1" applyProtection="1"/>
    <xf numFmtId="43" fontId="23" fillId="0" borderId="0" xfId="1" applyFont="1" applyBorder="1" applyAlignment="1" applyProtection="1">
      <alignment horizontal="center" vertical="center" wrapText="1"/>
    </xf>
    <xf numFmtId="0" fontId="13" fillId="0" borderId="0" xfId="0" applyFont="1" applyBorder="1" applyProtection="1"/>
    <xf numFmtId="0" fontId="13" fillId="0" borderId="0" xfId="0" applyFont="1" applyBorder="1" applyAlignment="1" applyProtection="1">
      <alignment horizontal="center" vertical="center"/>
    </xf>
    <xf numFmtId="0" fontId="4" fillId="0" borderId="1" xfId="0" applyFont="1" applyBorder="1" applyProtection="1"/>
    <xf numFmtId="0" fontId="0" fillId="0" borderId="1" xfId="0" applyFont="1" applyBorder="1" applyProtection="1"/>
    <xf numFmtId="0" fontId="5" fillId="0" borderId="1" xfId="11" applyFont="1" applyFill="1" applyBorder="1" applyAlignment="1" applyProtection="1">
      <alignment horizontal="center" vertical="center"/>
    </xf>
    <xf numFmtId="0" fontId="5" fillId="0" borderId="1" xfId="2" applyFont="1" applyBorder="1" applyAlignment="1" applyProtection="1">
      <alignment horizontal="center" vertical="center" wrapText="1"/>
    </xf>
    <xf numFmtId="4" fontId="13" fillId="0" borderId="0" xfId="0" applyNumberFormat="1" applyFont="1" applyBorder="1" applyAlignment="1">
      <alignment vertical="center"/>
    </xf>
    <xf numFmtId="0" fontId="9" fillId="0" borderId="1" xfId="0" applyFont="1" applyFill="1" applyBorder="1" applyAlignment="1">
      <alignment vertical="center"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9" fillId="0" borderId="1" xfId="0" applyFont="1" applyBorder="1" applyAlignment="1">
      <alignment vertical="center" wrapText="1"/>
    </xf>
    <xf numFmtId="0" fontId="5" fillId="0" borderId="1" xfId="0" applyFont="1" applyFill="1" applyBorder="1" applyAlignment="1">
      <alignment vertical="top" wrapText="1"/>
    </xf>
    <xf numFmtId="0" fontId="0" fillId="0" borderId="1" xfId="0" applyBorder="1" applyProtection="1"/>
    <xf numFmtId="0" fontId="4" fillId="0" borderId="0" xfId="0" applyFont="1" applyFill="1" applyBorder="1" applyProtection="1"/>
    <xf numFmtId="0" fontId="4"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xf>
    <xf numFmtId="0" fontId="5" fillId="0" borderId="0" xfId="0" applyFont="1" applyBorder="1" applyProtection="1"/>
    <xf numFmtId="0" fontId="5" fillId="0" borderId="0" xfId="0" applyFont="1" applyBorder="1" applyAlignment="1" applyProtection="1">
      <alignment horizontal="center" vertical="center"/>
    </xf>
    <xf numFmtId="37" fontId="23" fillId="0" borderId="1" xfId="1" applyNumberFormat="1" applyFont="1" applyBorder="1" applyAlignment="1" applyProtection="1">
      <alignment horizontal="center" vertical="center" wrapText="1"/>
    </xf>
    <xf numFmtId="164" fontId="26" fillId="0" borderId="1" xfId="1" applyNumberFormat="1" applyFont="1" applyBorder="1" applyAlignment="1" applyProtection="1">
      <alignment horizontal="center" vertical="center" wrapText="1"/>
    </xf>
    <xf numFmtId="166" fontId="26" fillId="0" borderId="1" xfId="1" applyNumberFormat="1" applyFont="1" applyBorder="1" applyAlignment="1" applyProtection="1">
      <alignment horizontal="center" vertical="center" wrapText="1"/>
    </xf>
    <xf numFmtId="0" fontId="36" fillId="0" borderId="0" xfId="0" applyFont="1" applyAlignment="1">
      <alignment horizontal="left" vertical="center" indent="2"/>
    </xf>
    <xf numFmtId="0" fontId="23" fillId="0" borderId="1"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23" fillId="0" borderId="7" xfId="0" applyFont="1" applyBorder="1" applyAlignment="1">
      <alignment horizontal="left" vertical="center" wrapText="1"/>
    </xf>
    <xf numFmtId="0" fontId="13" fillId="0" borderId="0" xfId="0" applyFont="1" applyBorder="1" applyAlignment="1">
      <alignment horizontal="left" vertical="center" wrapText="1"/>
    </xf>
    <xf numFmtId="0" fontId="12" fillId="0" borderId="13" xfId="0" applyFont="1" applyBorder="1" applyProtection="1">
      <protection locked="0"/>
    </xf>
    <xf numFmtId="44" fontId="21" fillId="6" borderId="5" xfId="15" applyFont="1" applyFill="1" applyBorder="1" applyAlignment="1" applyProtection="1">
      <alignment horizontal="right" vertical="center" wrapText="1"/>
      <protection locked="0"/>
    </xf>
    <xf numFmtId="0" fontId="29" fillId="7" borderId="2" xfId="3" applyFont="1" applyFill="1" applyBorder="1" applyAlignment="1">
      <alignment horizontal="center" vertical="center" wrapText="1"/>
    </xf>
    <xf numFmtId="4" fontId="29" fillId="7" borderId="2" xfId="3" applyNumberFormat="1" applyFont="1" applyFill="1" applyBorder="1" applyAlignment="1">
      <alignment horizontal="center" vertical="center" wrapText="1"/>
    </xf>
    <xf numFmtId="0" fontId="34" fillId="7" borderId="2" xfId="3" applyFont="1" applyFill="1" applyBorder="1" applyAlignment="1">
      <alignment horizontal="center" vertical="center" wrapText="1"/>
    </xf>
    <xf numFmtId="166" fontId="21" fillId="6" borderId="1" xfId="1" applyNumberFormat="1" applyFont="1" applyFill="1" applyBorder="1" applyAlignment="1" applyProtection="1">
      <alignment horizontal="center" vertical="center"/>
      <protection locked="0"/>
    </xf>
    <xf numFmtId="0" fontId="7" fillId="7" borderId="1" xfId="2" applyFont="1" applyFill="1" applyBorder="1" applyAlignment="1">
      <alignment horizontal="center" vertical="center" wrapText="1"/>
    </xf>
    <xf numFmtId="43" fontId="10" fillId="7" borderId="1" xfId="1" applyFont="1" applyFill="1" applyBorder="1" applyAlignment="1">
      <alignment horizontal="center" vertical="center" wrapText="1"/>
    </xf>
    <xf numFmtId="0" fontId="27" fillId="7" borderId="1" xfId="2" applyFont="1" applyFill="1" applyBorder="1" applyAlignment="1">
      <alignment horizontal="center" vertical="center" wrapText="1"/>
    </xf>
    <xf numFmtId="0" fontId="4" fillId="2" borderId="1" xfId="0" applyFont="1" applyFill="1" applyBorder="1"/>
    <xf numFmtId="0" fontId="27" fillId="7" borderId="1" xfId="2" applyFont="1" applyFill="1" applyBorder="1" applyAlignment="1" applyProtection="1">
      <alignment horizontal="center" vertical="center" wrapText="1"/>
    </xf>
    <xf numFmtId="0" fontId="4" fillId="2" borderId="1" xfId="0" applyFont="1" applyFill="1" applyBorder="1" applyProtection="1"/>
    <xf numFmtId="166" fontId="21" fillId="6" borderId="1" xfId="1" applyNumberFormat="1" applyFont="1" applyFill="1" applyBorder="1" applyAlignment="1" applyProtection="1">
      <alignment horizontal="right" vertical="center" wrapText="1"/>
      <protection locked="0"/>
    </xf>
    <xf numFmtId="0" fontId="10" fillId="7" borderId="1" xfId="2" applyFont="1" applyFill="1" applyBorder="1" applyAlignment="1">
      <alignment horizontal="center" vertical="center" wrapText="1"/>
    </xf>
    <xf numFmtId="0" fontId="10" fillId="7" borderId="1" xfId="2" applyFont="1" applyFill="1" applyBorder="1" applyAlignment="1" applyProtection="1">
      <alignment horizontal="center" vertical="center" wrapText="1"/>
    </xf>
    <xf numFmtId="166" fontId="5" fillId="6" borderId="1" xfId="1" applyNumberFormat="1" applyFont="1" applyFill="1" applyBorder="1" applyAlignment="1" applyProtection="1">
      <alignment horizontal="right" vertical="center" wrapText="1"/>
      <protection locked="0"/>
    </xf>
    <xf numFmtId="0" fontId="28" fillId="7" borderId="1" xfId="2" applyFont="1" applyFill="1" applyBorder="1" applyAlignment="1">
      <alignment horizontal="center" vertical="center" wrapText="1"/>
    </xf>
    <xf numFmtId="0" fontId="28" fillId="7" borderId="1" xfId="2" applyFont="1" applyFill="1" applyBorder="1" applyAlignment="1" applyProtection="1">
      <alignment horizontal="center" vertical="center" wrapText="1"/>
    </xf>
    <xf numFmtId="0" fontId="7" fillId="7" borderId="1" xfId="2" applyFont="1" applyFill="1" applyBorder="1" applyAlignment="1" applyProtection="1">
      <alignment horizontal="center" vertical="center" wrapText="1"/>
    </xf>
    <xf numFmtId="0" fontId="7" fillId="7" borderId="2" xfId="2" applyFont="1" applyFill="1" applyBorder="1" applyAlignment="1">
      <alignment horizontal="center" vertical="center" wrapText="1"/>
    </xf>
    <xf numFmtId="0" fontId="7" fillId="7" borderId="2" xfId="2" applyFont="1" applyFill="1" applyBorder="1" applyAlignment="1" applyProtection="1">
      <alignment horizontal="center" vertical="center" wrapText="1"/>
    </xf>
    <xf numFmtId="0" fontId="27" fillId="7" borderId="2" xfId="2" applyFont="1" applyFill="1" applyBorder="1" applyAlignment="1" applyProtection="1">
      <alignment horizontal="center" vertical="center" wrapText="1"/>
    </xf>
    <xf numFmtId="0" fontId="33" fillId="7" borderId="1" xfId="2" applyFont="1" applyFill="1" applyBorder="1" applyAlignment="1" applyProtection="1">
      <alignment horizontal="center" vertical="center" wrapText="1"/>
    </xf>
    <xf numFmtId="0" fontId="4" fillId="0" borderId="1" xfId="0" applyFont="1" applyFill="1" applyBorder="1" applyProtection="1"/>
    <xf numFmtId="0" fontId="4" fillId="7" borderId="2" xfId="0" applyFont="1" applyFill="1" applyBorder="1" applyProtection="1"/>
    <xf numFmtId="0" fontId="4" fillId="0" borderId="2" xfId="0" applyFont="1" applyFill="1" applyBorder="1" applyProtection="1"/>
    <xf numFmtId="166" fontId="5" fillId="6" borderId="1" xfId="1" applyNumberFormat="1" applyFont="1" applyFill="1" applyBorder="1" applyAlignment="1" applyProtection="1">
      <alignment horizontal="center" vertical="center"/>
      <protection locked="0"/>
    </xf>
    <xf numFmtId="0" fontId="23" fillId="0" borderId="7" xfId="0" applyFont="1" applyBorder="1" applyAlignment="1" applyProtection="1">
      <alignment horizontal="left" vertical="center" wrapText="1"/>
    </xf>
    <xf numFmtId="0" fontId="5" fillId="0" borderId="1" xfId="0" applyFont="1" applyBorder="1" applyAlignment="1">
      <alignment horizontal="center" vertical="center" wrapText="1"/>
    </xf>
    <xf numFmtId="0" fontId="5" fillId="0" borderId="1" xfId="2" applyFont="1" applyFill="1" applyBorder="1" applyAlignment="1">
      <alignment horizontal="center" vertical="center" wrapText="1"/>
    </xf>
    <xf numFmtId="166" fontId="5" fillId="0" borderId="1" xfId="1" applyNumberFormat="1" applyFont="1" applyFill="1" applyBorder="1" applyAlignment="1" applyProtection="1">
      <alignment horizontal="center" vertical="center"/>
    </xf>
    <xf numFmtId="0" fontId="5" fillId="0" borderId="0" xfId="0" applyFont="1" applyBorder="1" applyAlignment="1">
      <alignment horizontal="center" vertical="center" wrapText="1"/>
    </xf>
    <xf numFmtId="0" fontId="5" fillId="0" borderId="0" xfId="3" applyFont="1" applyBorder="1" applyAlignment="1">
      <alignment horizontal="center" vertical="center" wrapText="1"/>
    </xf>
    <xf numFmtId="0" fontId="38" fillId="0" borderId="1" xfId="11" applyFont="1" applyBorder="1" applyAlignment="1">
      <alignment horizontal="left" vertical="center" wrapText="1"/>
    </xf>
    <xf numFmtId="0" fontId="5" fillId="4" borderId="1" xfId="0" applyFont="1" applyFill="1" applyBorder="1" applyAlignment="1">
      <alignment vertical="center" wrapText="1"/>
    </xf>
    <xf numFmtId="0" fontId="5" fillId="0" borderId="1" xfId="0" applyFont="1" applyBorder="1" applyAlignment="1">
      <alignment vertical="center" wrapText="1"/>
    </xf>
    <xf numFmtId="0" fontId="5" fillId="0" borderId="10" xfId="0" applyFont="1" applyBorder="1" applyAlignment="1">
      <alignment horizontal="center" vertical="center" wrapText="1"/>
    </xf>
    <xf numFmtId="0" fontId="5" fillId="0" borderId="8" xfId="0" applyFont="1" applyBorder="1" applyAlignment="1">
      <alignment vertical="center"/>
    </xf>
    <xf numFmtId="0" fontId="5" fillId="0" borderId="1" xfId="0" applyFont="1" applyBorder="1" applyProtection="1"/>
    <xf numFmtId="0" fontId="5" fillId="2" borderId="1" xfId="5" applyFont="1" applyFill="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0" fontId="38" fillId="2" borderId="1" xfId="0" applyFont="1" applyFill="1" applyBorder="1" applyAlignment="1">
      <alignment horizontal="left" vertical="center"/>
    </xf>
    <xf numFmtId="0" fontId="5" fillId="2" borderId="1" xfId="0" applyFont="1" applyFill="1" applyBorder="1"/>
    <xf numFmtId="44" fontId="5" fillId="6" borderId="5" xfId="15" applyFont="1" applyFill="1" applyBorder="1" applyAlignment="1" applyProtection="1">
      <alignment horizontal="right" vertical="center" wrapText="1"/>
      <protection locked="0"/>
    </xf>
    <xf numFmtId="43" fontId="23" fillId="0" borderId="2" xfId="1" applyFont="1" applyBorder="1" applyAlignment="1" applyProtection="1">
      <alignment horizontal="left" vertical="center" wrapText="1"/>
    </xf>
    <xf numFmtId="0" fontId="23" fillId="0" borderId="7" xfId="0" applyFont="1" applyBorder="1" applyAlignment="1" applyProtection="1">
      <alignment horizontal="left" vertical="center" wrapText="1"/>
    </xf>
    <xf numFmtId="165" fontId="12" fillId="6" borderId="1" xfId="0" applyNumberFormat="1" applyFont="1" applyFill="1" applyBorder="1"/>
    <xf numFmtId="0" fontId="23" fillId="0" borderId="14" xfId="0" applyFont="1" applyBorder="1" applyAlignment="1" applyProtection="1">
      <alignment horizontal="left" vertical="center" wrapText="1"/>
    </xf>
    <xf numFmtId="0" fontId="22" fillId="0" borderId="1" xfId="2" applyFont="1" applyFill="1" applyBorder="1" applyAlignment="1">
      <alignment vertical="center" wrapText="1"/>
    </xf>
    <xf numFmtId="0" fontId="5" fillId="0" borderId="1" xfId="0" applyFont="1" applyBorder="1" applyAlignment="1">
      <alignment horizontal="center" vertical="center" wrapText="1"/>
    </xf>
    <xf numFmtId="0" fontId="5" fillId="2" borderId="1" xfId="0" applyFont="1" applyFill="1" applyBorder="1" applyProtection="1"/>
    <xf numFmtId="164" fontId="23" fillId="2" borderId="1" xfId="1" applyNumberFormat="1" applyFont="1" applyFill="1" applyBorder="1" applyAlignment="1" applyProtection="1">
      <alignment horizontal="center" vertical="center" wrapText="1"/>
    </xf>
    <xf numFmtId="166" fontId="23" fillId="2" borderId="1" xfId="1" applyNumberFormat="1" applyFont="1" applyFill="1" applyBorder="1" applyAlignment="1" applyProtection="1">
      <alignment horizontal="center" vertical="center" wrapText="1"/>
    </xf>
    <xf numFmtId="0" fontId="5" fillId="0" borderId="1" xfId="11" applyFont="1" applyBorder="1" applyAlignment="1">
      <alignment horizontal="center" vertical="center" wrapText="1"/>
    </xf>
    <xf numFmtId="164" fontId="23" fillId="0" borderId="1" xfId="1" applyNumberFormat="1" applyFont="1" applyBorder="1" applyAlignment="1" applyProtection="1">
      <alignment horizontal="center" vertical="center" wrapText="1"/>
    </xf>
    <xf numFmtId="164" fontId="23" fillId="4" borderId="1" xfId="1" applyNumberFormat="1" applyFont="1" applyFill="1" applyBorder="1" applyAlignment="1" applyProtection="1">
      <alignment horizontal="center" vertical="center" wrapText="1"/>
    </xf>
    <xf numFmtId="166" fontId="23" fillId="0" borderId="1" xfId="1" applyNumberFormat="1" applyFont="1" applyBorder="1" applyAlignment="1" applyProtection="1">
      <alignment horizontal="center" vertical="center" wrapText="1"/>
    </xf>
    <xf numFmtId="0" fontId="27" fillId="7" borderId="1" xfId="17" applyFont="1" applyFill="1" applyBorder="1" applyAlignment="1" applyProtection="1">
      <alignment horizontal="center" vertical="center" wrapText="1"/>
    </xf>
    <xf numFmtId="0" fontId="17" fillId="0" borderId="5" xfId="0" applyFont="1" applyBorder="1" applyAlignment="1">
      <alignment horizontal="left" vertical="center" wrapText="1"/>
    </xf>
    <xf numFmtId="0" fontId="17" fillId="0" borderId="1" xfId="0" applyFont="1" applyBorder="1" applyAlignment="1">
      <alignment vertical="center" wrapText="1"/>
    </xf>
    <xf numFmtId="0" fontId="29" fillId="0" borderId="12" xfId="2" applyFont="1" applyBorder="1" applyAlignment="1">
      <alignment horizontal="center"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7" xfId="0" applyFont="1" applyBorder="1" applyAlignment="1" applyProtection="1">
      <alignment horizontal="left" vertical="center" wrapText="1"/>
    </xf>
    <xf numFmtId="0" fontId="16" fillId="0" borderId="0" xfId="0" applyFont="1" applyBorder="1" applyAlignment="1"/>
    <xf numFmtId="0" fontId="23" fillId="0" borderId="10" xfId="0" applyFont="1" applyBorder="1" applyAlignment="1" applyProtection="1">
      <alignment horizontal="left" vertical="center" wrapText="1"/>
    </xf>
    <xf numFmtId="0" fontId="23" fillId="0" borderId="9" xfId="0" applyFont="1" applyBorder="1" applyAlignment="1" applyProtection="1">
      <alignment horizontal="left" vertical="center" wrapText="1"/>
    </xf>
    <xf numFmtId="0" fontId="30" fillId="0" borderId="4" xfId="0" applyFont="1" applyBorder="1" applyAlignment="1" applyProtection="1">
      <alignment horizontal="left" vertical="center" wrapText="1"/>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6" xfId="0" applyFont="1" applyBorder="1" applyAlignment="1">
      <alignment horizontal="left" vertical="center" wrapText="1"/>
    </xf>
    <xf numFmtId="0" fontId="9" fillId="0" borderId="1" xfId="0" applyFont="1" applyFill="1" applyBorder="1" applyAlignment="1">
      <alignment horizontal="center" vertical="top" wrapText="1"/>
    </xf>
    <xf numFmtId="0" fontId="7" fillId="0" borderId="12" xfId="2" applyFont="1" applyBorder="1" applyAlignment="1">
      <alignment horizontal="center" vertical="center" wrapText="1"/>
    </xf>
    <xf numFmtId="0" fontId="10" fillId="2" borderId="1" xfId="2" applyFont="1" applyFill="1" applyBorder="1" applyAlignment="1" applyProtection="1">
      <alignment horizontal="center" vertical="center" wrapText="1"/>
      <protection hidden="1"/>
    </xf>
    <xf numFmtId="0" fontId="16" fillId="0" borderId="0" xfId="0" applyFont="1" applyBorder="1" applyAlignment="1">
      <alignment horizontal="left"/>
    </xf>
    <xf numFmtId="0" fontId="7" fillId="7" borderId="1" xfId="2" applyFont="1" applyFill="1" applyBorder="1" applyAlignment="1">
      <alignment horizontal="center" vertical="center" wrapText="1"/>
    </xf>
    <xf numFmtId="0" fontId="7" fillId="7" borderId="1" xfId="3" applyFont="1" applyFill="1" applyBorder="1" applyAlignment="1">
      <alignment horizontal="center" vertical="center" wrapText="1"/>
    </xf>
    <xf numFmtId="0" fontId="10" fillId="7" borderId="1" xfId="2"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center" vertical="top" wrapText="1"/>
    </xf>
    <xf numFmtId="0" fontId="7" fillId="8" borderId="1" xfId="3" applyFont="1" applyFill="1" applyBorder="1" applyAlignment="1">
      <alignment horizontal="center" vertical="center" wrapText="1"/>
    </xf>
    <xf numFmtId="0" fontId="10" fillId="0" borderId="1" xfId="2" applyFont="1" applyFill="1" applyBorder="1" applyAlignment="1" applyProtection="1">
      <alignment horizontal="center" vertical="center" wrapText="1"/>
      <protection hidden="1"/>
    </xf>
    <xf numFmtId="0" fontId="10" fillId="0" borderId="2" xfId="2" applyFont="1" applyFill="1" applyBorder="1" applyAlignment="1" applyProtection="1">
      <alignment horizontal="center" vertical="center" wrapText="1"/>
      <protection hidden="1"/>
    </xf>
    <xf numFmtId="0" fontId="7" fillId="7" borderId="2" xfId="2" applyFont="1" applyFill="1" applyBorder="1" applyAlignment="1">
      <alignment horizontal="center" vertical="center" wrapText="1"/>
    </xf>
    <xf numFmtId="0" fontId="7" fillId="8" borderId="2" xfId="3" applyFont="1" applyFill="1" applyBorder="1" applyAlignment="1">
      <alignment horizontal="center" vertical="center" wrapText="1"/>
    </xf>
    <xf numFmtId="0" fontId="10" fillId="7" borderId="2" xfId="2" applyFont="1" applyFill="1" applyBorder="1" applyAlignment="1">
      <alignment horizontal="center" vertical="center" wrapText="1"/>
    </xf>
    <xf numFmtId="0" fontId="10" fillId="7" borderId="2" xfId="2" applyFont="1" applyFill="1" applyBorder="1" applyAlignment="1" applyProtection="1">
      <alignment horizontal="center" vertical="center" wrapText="1"/>
      <protection hidden="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7" borderId="2" xfId="3" applyFont="1" applyFill="1" applyBorder="1" applyAlignment="1">
      <alignment horizontal="center" vertical="center" wrapText="1"/>
    </xf>
    <xf numFmtId="0" fontId="10" fillId="7" borderId="1" xfId="3" applyFont="1" applyFill="1" applyBorder="1" applyAlignment="1">
      <alignment horizontal="center" vertical="center" wrapText="1"/>
    </xf>
    <xf numFmtId="0" fontId="5"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4" fillId="0" borderId="3" xfId="0" applyFont="1" applyFill="1" applyBorder="1" applyAlignment="1">
      <alignment horizontal="center" vertical="center" wrapText="1"/>
    </xf>
    <xf numFmtId="0" fontId="0" fillId="0" borderId="4" xfId="0" applyBorder="1" applyAlignment="1">
      <alignment horizontal="center" vertical="center"/>
    </xf>
    <xf numFmtId="0" fontId="11" fillId="0" borderId="5" xfId="0" applyFont="1" applyFill="1" applyBorder="1" applyAlignment="1" applyProtection="1">
      <alignment horizontal="left" vertical="top" wrapText="1"/>
    </xf>
    <xf numFmtId="0" fontId="11" fillId="0" borderId="15" xfId="0" applyFont="1" applyFill="1" applyBorder="1" applyAlignment="1" applyProtection="1">
      <alignment horizontal="left" vertical="top" wrapText="1"/>
    </xf>
    <xf numFmtId="0" fontId="11" fillId="0" borderId="6" xfId="0" applyFont="1" applyFill="1" applyBorder="1" applyAlignment="1" applyProtection="1">
      <alignment horizontal="left" vertical="top"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xf>
    <xf numFmtId="0" fontId="7" fillId="0" borderId="0" xfId="2" applyFont="1" applyBorder="1" applyAlignment="1">
      <alignment horizontal="center" vertical="center" wrapText="1"/>
    </xf>
    <xf numFmtId="0" fontId="24" fillId="0" borderId="1" xfId="0" applyFont="1" applyBorder="1" applyAlignment="1">
      <alignment horizontal="left" vertical="center"/>
    </xf>
    <xf numFmtId="0" fontId="19"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5" fillId="4" borderId="1" xfId="0" applyFont="1" applyFill="1" applyBorder="1" applyAlignment="1">
      <alignment horizontal="center" vertical="center" wrapText="1"/>
    </xf>
    <xf numFmtId="0" fontId="16" fillId="0" borderId="0" xfId="0" applyFont="1" applyBorder="1" applyAlignment="1" applyProtection="1">
      <alignment horizontal="left"/>
    </xf>
    <xf numFmtId="0" fontId="23" fillId="0" borderId="5" xfId="0" applyFont="1" applyBorder="1" applyAlignment="1" applyProtection="1">
      <alignment vertical="center" wrapText="1"/>
    </xf>
    <xf numFmtId="0" fontId="23" fillId="0" borderId="15" xfId="0" applyFont="1" applyBorder="1" applyAlignment="1" applyProtection="1">
      <alignment vertical="center" wrapText="1"/>
    </xf>
    <xf numFmtId="0" fontId="23" fillId="0" borderId="6" xfId="0" applyFont="1" applyBorder="1" applyAlignment="1" applyProtection="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0" borderId="0" xfId="0" applyFont="1" applyAlignment="1">
      <alignment horizontal="left"/>
    </xf>
    <xf numFmtId="0" fontId="7" fillId="8" borderId="1" xfId="2" applyFont="1" applyFill="1" applyBorder="1" applyAlignment="1">
      <alignment horizontal="center" vertical="center" wrapText="1"/>
    </xf>
    <xf numFmtId="0" fontId="7" fillId="9" borderId="1" xfId="3" applyFont="1" applyFill="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17" fillId="4" borderId="5" xfId="0" applyFont="1" applyFill="1" applyBorder="1" applyAlignment="1">
      <alignment horizontal="left" vertical="center" wrapText="1"/>
    </xf>
    <xf numFmtId="0" fontId="17" fillId="4" borderId="15" xfId="0" applyFont="1" applyFill="1" applyBorder="1" applyAlignment="1">
      <alignment horizontal="left" vertical="center" wrapText="1"/>
    </xf>
    <xf numFmtId="0" fontId="17" fillId="4" borderId="6" xfId="0" applyFont="1" applyFill="1" applyBorder="1" applyAlignment="1">
      <alignment horizontal="left" vertical="center" wrapText="1"/>
    </xf>
  </cellXfs>
  <cellStyles count="18">
    <cellStyle name="Comma" xfId="1" builtinId="3"/>
    <cellStyle name="Comma 2" xfId="6" xr:uid="{00000000-0005-0000-0000-000001000000}"/>
    <cellStyle name="Comma 3" xfId="7" xr:uid="{00000000-0005-0000-0000-000002000000}"/>
    <cellStyle name="Currency" xfId="15" builtinId="4"/>
    <cellStyle name="Currency 2" xfId="8" xr:uid="{00000000-0005-0000-0000-000003000000}"/>
    <cellStyle name="Currency 3" xfId="9" xr:uid="{00000000-0005-0000-0000-000004000000}"/>
    <cellStyle name="Currency 4" xfId="10" xr:uid="{00000000-0005-0000-0000-000005000000}"/>
    <cellStyle name="Normal" xfId="0" builtinId="0"/>
    <cellStyle name="Normal 2" xfId="11" xr:uid="{00000000-0005-0000-0000-000007000000}"/>
    <cellStyle name="Normal 2 2" xfId="16" xr:uid="{C6732936-0C62-4247-940A-1C8E1926C6E5}"/>
    <cellStyle name="Normal 3" xfId="12" xr:uid="{00000000-0005-0000-0000-000008000000}"/>
    <cellStyle name="Normal_Pricing Sheet_03-11-14_FRP_Price" xfId="2" xr:uid="{00000000-0005-0000-0000-000009000000}"/>
    <cellStyle name="Normal_Pricing Sheet_03-11-14_FRP_Price 2" xfId="17" xr:uid="{5B66B88D-E19D-41AE-BE15-1BC3975F1A32}"/>
    <cellStyle name="Normal_Pricing Sheet_03-11-14_FRP_Price_1088_PricingCompare_MPG" xfId="5" xr:uid="{00000000-0005-0000-0000-00000A000000}"/>
    <cellStyle name="Normal_Pricing Sheet_03-11-14_FRP_Price_1091_PricingCompare_MPG" xfId="3" xr:uid="{00000000-0005-0000-0000-00000B000000}"/>
    <cellStyle name="Normal_Pricing Sheet_03-11-14_FRP_Price_1091_PricingCompare_MPG_1088_PricingCompare_MPG" xfId="4" xr:uid="{00000000-0005-0000-0000-00000C000000}"/>
    <cellStyle name="Percent 2" xfId="13" xr:uid="{00000000-0005-0000-0000-00000D000000}"/>
    <cellStyle name="Percent 2 2" xfId="14" xr:uid="{00000000-0005-0000-0000-00000E000000}"/>
  </cellStyles>
  <dxfs count="0"/>
  <tableStyles count="0" defaultTableStyle="TableStyleMedium2" defaultPivotStyle="PivotStyleLight16"/>
  <colors>
    <mruColors>
      <color rgb="FFFFFFD9"/>
      <color rgb="FFFFF3CD"/>
      <color rgb="FFFFE08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6</xdr:col>
      <xdr:colOff>14987</xdr:colOff>
      <xdr:row>11</xdr:row>
      <xdr:rowOff>46271</xdr:rowOff>
    </xdr:from>
    <xdr:to>
      <xdr:col>6</xdr:col>
      <xdr:colOff>1465580</xdr:colOff>
      <xdr:row>19</xdr:row>
      <xdr:rowOff>2540</xdr:rowOff>
    </xdr:to>
    <xdr:pic>
      <xdr:nvPicPr>
        <xdr:cNvPr id="4" name="Picture 1">
          <a:extLst>
            <a:ext uri="{FF2B5EF4-FFF2-40B4-BE49-F238E27FC236}">
              <a16:creationId xmlns:a16="http://schemas.microsoft.com/office/drawing/2014/main" id="{7411FA27-315F-4CFF-8E15-654E21F147B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597" b="2729"/>
        <a:stretch/>
      </xdr:blipFill>
      <xdr:spPr>
        <a:xfrm>
          <a:off x="4180587" y="2275121"/>
          <a:ext cx="1500123" cy="1462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79375</xdr:colOff>
      <xdr:row>3</xdr:row>
      <xdr:rowOff>57151</xdr:rowOff>
    </xdr:from>
    <xdr:to>
      <xdr:col>6</xdr:col>
      <xdr:colOff>1787525</xdr:colOff>
      <xdr:row>11</xdr:row>
      <xdr:rowOff>29846</xdr:rowOff>
    </xdr:to>
    <xdr:pic>
      <xdr:nvPicPr>
        <xdr:cNvPr id="3" name="Picture 9">
          <a:extLst>
            <a:ext uri="{FF2B5EF4-FFF2-40B4-BE49-F238E27FC236}">
              <a16:creationId xmlns:a16="http://schemas.microsoft.com/office/drawing/2014/main" id="{34FC827B-B442-40D8-BC64-42F403E408C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0619"/>
        <a:stretch/>
      </xdr:blipFill>
      <xdr:spPr>
        <a:xfrm>
          <a:off x="4498975" y="869951"/>
          <a:ext cx="1765300" cy="1598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101600</xdr:colOff>
      <xdr:row>3</xdr:row>
      <xdr:rowOff>86995</xdr:rowOff>
    </xdr:from>
    <xdr:to>
      <xdr:col>7</xdr:col>
      <xdr:colOff>0</xdr:colOff>
      <xdr:row>11</xdr:row>
      <xdr:rowOff>169545</xdr:rowOff>
    </xdr:to>
    <xdr:pic>
      <xdr:nvPicPr>
        <xdr:cNvPr id="2" name="Picture 1">
          <a:extLst>
            <a:ext uri="{FF2B5EF4-FFF2-40B4-BE49-F238E27FC236}">
              <a16:creationId xmlns:a16="http://schemas.microsoft.com/office/drawing/2014/main" id="{A898DFA8-0502-4816-9105-5BBC6607874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156" b="36723"/>
        <a:stretch/>
      </xdr:blipFill>
      <xdr:spPr>
        <a:xfrm>
          <a:off x="4578350" y="804545"/>
          <a:ext cx="1757045" cy="17043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77470</xdr:colOff>
      <xdr:row>3</xdr:row>
      <xdr:rowOff>34290</xdr:rowOff>
    </xdr:from>
    <xdr:to>
      <xdr:col>6</xdr:col>
      <xdr:colOff>1803400</xdr:colOff>
      <xdr:row>13</xdr:row>
      <xdr:rowOff>36195</xdr:rowOff>
    </xdr:to>
    <xdr:pic>
      <xdr:nvPicPr>
        <xdr:cNvPr id="2" name="Picture 1">
          <a:extLst>
            <a:ext uri="{FF2B5EF4-FFF2-40B4-BE49-F238E27FC236}">
              <a16:creationId xmlns:a16="http://schemas.microsoft.com/office/drawing/2014/main" id="{8A2F27B1-6E38-46DC-B607-6924A8110EF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3265" r="5285"/>
        <a:stretch/>
      </xdr:blipFill>
      <xdr:spPr>
        <a:xfrm>
          <a:off x="4522470" y="751840"/>
          <a:ext cx="1720215" cy="2033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6</xdr:col>
      <xdr:colOff>41909</xdr:colOff>
      <xdr:row>3</xdr:row>
      <xdr:rowOff>16510</xdr:rowOff>
    </xdr:from>
    <xdr:to>
      <xdr:col>7</xdr:col>
      <xdr:colOff>0</xdr:colOff>
      <xdr:row>11</xdr:row>
      <xdr:rowOff>54610</xdr:rowOff>
    </xdr:to>
    <xdr:pic>
      <xdr:nvPicPr>
        <xdr:cNvPr id="2" name="Picture 1">
          <a:extLst>
            <a:ext uri="{FF2B5EF4-FFF2-40B4-BE49-F238E27FC236}">
              <a16:creationId xmlns:a16="http://schemas.microsoft.com/office/drawing/2014/main" id="{8BCFC9C5-651B-4EE7-A31F-A7EF107902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4597" b="2729"/>
        <a:stretch/>
      </xdr:blipFill>
      <xdr:spPr>
        <a:xfrm>
          <a:off x="4385309" y="761365"/>
          <a:ext cx="1539241" cy="1642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51971</xdr:colOff>
      <xdr:row>4</xdr:row>
      <xdr:rowOff>17584</xdr:rowOff>
    </xdr:from>
    <xdr:to>
      <xdr:col>4</xdr:col>
      <xdr:colOff>1546126</xdr:colOff>
      <xdr:row>16</xdr:row>
      <xdr:rowOff>38013</xdr:rowOff>
    </xdr:to>
    <xdr:pic>
      <xdr:nvPicPr>
        <xdr:cNvPr id="12" name="Picture 4">
          <a:extLst>
            <a:ext uri="{FF2B5EF4-FFF2-40B4-BE49-F238E27FC236}">
              <a16:creationId xmlns:a16="http://schemas.microsoft.com/office/drawing/2014/main" id="{08055630-33A2-4AA6-955A-CA5B72E7AC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84" t="7118" r="7720" b="6713"/>
        <a:stretch/>
      </xdr:blipFill>
      <xdr:spPr>
        <a:xfrm>
          <a:off x="6171417" y="931984"/>
          <a:ext cx="1505585" cy="21364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D4184-7B42-45D7-A093-04FE3188A73E}">
  <sheetPr>
    <pageSetUpPr fitToPage="1"/>
  </sheetPr>
  <dimension ref="A1:D18"/>
  <sheetViews>
    <sheetView tabSelected="1" zoomScaleNormal="100" workbookViewId="0">
      <selection activeCell="D20" sqref="D20"/>
    </sheetView>
  </sheetViews>
  <sheetFormatPr defaultColWidth="9.109375" defaultRowHeight="14.4" x14ac:dyDescent="0.3"/>
  <cols>
    <col min="1" max="1" width="14.6640625" style="78" bestFit="1" customWidth="1"/>
    <col min="2" max="2" width="9.109375" style="78"/>
    <col min="3" max="3" width="21.5546875" style="78" customWidth="1"/>
    <col min="4" max="4" width="20.6640625" style="78" customWidth="1"/>
    <col min="5" max="16384" width="9.109375" style="78"/>
  </cols>
  <sheetData>
    <row r="1" spans="1:4" x14ac:dyDescent="0.3">
      <c r="A1" s="76"/>
      <c r="B1" s="85">
        <f>SUM(B2:B13)</f>
        <v>1.0000000000000002</v>
      </c>
      <c r="C1" s="77" t="s">
        <v>177</v>
      </c>
      <c r="D1" s="77" t="s">
        <v>1076</v>
      </c>
    </row>
    <row r="2" spans="1:4" x14ac:dyDescent="0.3">
      <c r="A2" s="79" t="s">
        <v>1161</v>
      </c>
      <c r="B2" s="170">
        <v>0.1</v>
      </c>
      <c r="C2" s="80">
        <f>SUM('Section A -2025'!H:H)</f>
        <v>0</v>
      </c>
      <c r="D2" s="80">
        <f>C2*B2</f>
        <v>0</v>
      </c>
    </row>
    <row r="3" spans="1:4" x14ac:dyDescent="0.3">
      <c r="A3" s="79" t="s">
        <v>1162</v>
      </c>
      <c r="B3" s="170">
        <v>0.35</v>
      </c>
      <c r="C3" s="80">
        <f>SUM('Section B -2025'!M:M)</f>
        <v>0</v>
      </c>
      <c r="D3" s="80">
        <f t="shared" ref="D3:D13" si="0">C3*B3</f>
        <v>0</v>
      </c>
    </row>
    <row r="4" spans="1:4" x14ac:dyDescent="0.3">
      <c r="A4" s="79" t="s">
        <v>1163</v>
      </c>
      <c r="B4" s="170">
        <v>5.0000000000000001E-3</v>
      </c>
      <c r="C4" s="80">
        <f>SUM('Section C -2025'!M:M)</f>
        <v>0</v>
      </c>
      <c r="D4" s="80">
        <f t="shared" si="0"/>
        <v>0</v>
      </c>
    </row>
    <row r="5" spans="1:4" x14ac:dyDescent="0.3">
      <c r="A5" s="79" t="s">
        <v>1164</v>
      </c>
      <c r="B5" s="170">
        <v>5.0000000000000001E-3</v>
      </c>
      <c r="C5" s="81">
        <f>SUM('Section D -2025'!M:M)</f>
        <v>0</v>
      </c>
      <c r="D5" s="80">
        <f t="shared" si="0"/>
        <v>0</v>
      </c>
    </row>
    <row r="6" spans="1:4" x14ac:dyDescent="0.3">
      <c r="A6" s="79" t="s">
        <v>1165</v>
      </c>
      <c r="B6" s="170">
        <v>0.05</v>
      </c>
      <c r="C6" s="81">
        <f>SUM('Section E -2025'!M:M)</f>
        <v>0</v>
      </c>
      <c r="D6" s="80">
        <f t="shared" si="0"/>
        <v>0</v>
      </c>
    </row>
    <row r="7" spans="1:4" x14ac:dyDescent="0.3">
      <c r="A7" s="79" t="s">
        <v>1166</v>
      </c>
      <c r="B7" s="170">
        <v>0.12</v>
      </c>
      <c r="C7" s="81">
        <f>SUM('Section F -2025'!M:M)</f>
        <v>0</v>
      </c>
      <c r="D7" s="80">
        <f t="shared" si="0"/>
        <v>0</v>
      </c>
    </row>
    <row r="8" spans="1:4" x14ac:dyDescent="0.3">
      <c r="A8" s="79" t="s">
        <v>1167</v>
      </c>
      <c r="B8" s="170">
        <v>0.05</v>
      </c>
      <c r="C8" s="81">
        <f>SUM('Section J -2025'!H:H)</f>
        <v>0</v>
      </c>
      <c r="D8" s="80">
        <f t="shared" si="0"/>
        <v>0</v>
      </c>
    </row>
    <row r="9" spans="1:4" x14ac:dyDescent="0.3">
      <c r="A9" s="79" t="s">
        <v>1168</v>
      </c>
      <c r="B9" s="170">
        <v>0.05</v>
      </c>
      <c r="C9" s="81">
        <f>SUM('Section L -2025'!H:H)</f>
        <v>0</v>
      </c>
      <c r="D9" s="80">
        <f t="shared" si="0"/>
        <v>0</v>
      </c>
    </row>
    <row r="10" spans="1:4" x14ac:dyDescent="0.3">
      <c r="A10" s="79" t="s">
        <v>1169</v>
      </c>
      <c r="B10" s="170">
        <v>0.1</v>
      </c>
      <c r="C10" s="81">
        <f>SUM('Section M -2025'!H:H)</f>
        <v>0</v>
      </c>
      <c r="D10" s="80">
        <f t="shared" si="0"/>
        <v>0</v>
      </c>
    </row>
    <row r="11" spans="1:4" x14ac:dyDescent="0.3">
      <c r="A11" s="79" t="s">
        <v>1170</v>
      </c>
      <c r="B11" s="170">
        <v>0.02</v>
      </c>
      <c r="C11" s="81">
        <f>SUM('Section P -2025'!H:H)</f>
        <v>0</v>
      </c>
      <c r="D11" s="80">
        <f t="shared" si="0"/>
        <v>0</v>
      </c>
    </row>
    <row r="12" spans="1:4" x14ac:dyDescent="0.3">
      <c r="A12" s="79" t="s">
        <v>1171</v>
      </c>
      <c r="B12" s="170">
        <v>0.05</v>
      </c>
      <c r="C12" s="81">
        <f>SUM('Section T -2025'!H:H)</f>
        <v>0</v>
      </c>
      <c r="D12" s="80">
        <f t="shared" si="0"/>
        <v>0</v>
      </c>
    </row>
    <row r="13" spans="1:4" x14ac:dyDescent="0.3">
      <c r="A13" s="79" t="s">
        <v>1172</v>
      </c>
      <c r="B13" s="170">
        <v>0.1</v>
      </c>
      <c r="C13" s="81">
        <f>SUM('Section V-2025'!M:M)</f>
        <v>0</v>
      </c>
      <c r="D13" s="80">
        <f t="shared" si="0"/>
        <v>0</v>
      </c>
    </row>
    <row r="14" spans="1:4" x14ac:dyDescent="0.3">
      <c r="A14" s="76"/>
      <c r="B14" s="76"/>
      <c r="C14" s="82">
        <f>SUM(C2:C13)</f>
        <v>0</v>
      </c>
      <c r="D14" s="82">
        <f>SUM(D2:D13)</f>
        <v>0</v>
      </c>
    </row>
    <row r="15" spans="1:4" ht="15" thickBot="1" x14ac:dyDescent="0.35"/>
    <row r="16" spans="1:4" ht="15" thickBot="1" x14ac:dyDescent="0.35">
      <c r="B16" s="123"/>
      <c r="C16" s="78" t="s">
        <v>1155</v>
      </c>
    </row>
    <row r="17" spans="2:3" ht="15" thickBot="1" x14ac:dyDescent="0.35">
      <c r="B17" s="123"/>
      <c r="C17" s="78" t="s">
        <v>1156</v>
      </c>
    </row>
    <row r="18" spans="2:3" ht="15" thickBot="1" x14ac:dyDescent="0.35">
      <c r="B18" s="123"/>
      <c r="C18" s="78" t="s">
        <v>1157</v>
      </c>
    </row>
  </sheetData>
  <sheetProtection algorithmName="SHA-512" hashValue="cQWnzCb8I28/aViGZN0w4bvMw/YclURffO1HrFXSpOb0ffrMS28FPeoJ5f4eBuHRPfWY9TUS+mG2ExmAu9qTFA==" saltValue="5MFYLOV/yRFWb/GCwp+2Lw==" spinCount="100000" sheet="1" objects="1" scenarios="1" formatCells="0" formatColumns="0" formatRows="0" sort="0" autoFilter="0"/>
  <autoFilter ref="A1:D1" xr:uid="{A0BF384F-E294-474A-A4DA-224E9D8E77FB}"/>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4E56-34B0-4526-95F6-BD73D923903F}">
  <sheetPr>
    <tabColor rgb="FFFF9999"/>
    <pageSetUpPr fitToPage="1"/>
  </sheetPr>
  <dimension ref="A1:H75"/>
  <sheetViews>
    <sheetView topLeftCell="A18" zoomScale="88" zoomScaleNormal="130" zoomScaleSheetLayoutView="100" workbookViewId="0">
      <selection activeCell="D32" sqref="D3:D32"/>
    </sheetView>
  </sheetViews>
  <sheetFormatPr defaultColWidth="7.44140625" defaultRowHeight="14.4" x14ac:dyDescent="0.3"/>
  <cols>
    <col min="1" max="1" width="5.5546875" style="1" customWidth="1"/>
    <col min="2" max="2" width="62.5546875" style="1" customWidth="1"/>
    <col min="3" max="3" width="5.5546875" style="29" customWidth="1"/>
    <col min="4" max="4" width="15.5546875" style="23" customWidth="1"/>
    <col min="5" max="5" width="23.44140625" style="25" customWidth="1"/>
    <col min="6" max="6" width="23.33203125" style="1" customWidth="1"/>
    <col min="7" max="7" width="5.5546875" style="41" customWidth="1"/>
    <col min="8" max="8" width="17.5546875" style="41" customWidth="1"/>
    <col min="9" max="16384" width="7.44140625" style="1"/>
  </cols>
  <sheetData>
    <row r="1" spans="1:8" ht="15.6" customHeight="1" x14ac:dyDescent="0.3">
      <c r="A1" s="197" t="s">
        <v>729</v>
      </c>
      <c r="B1" s="197"/>
      <c r="C1" s="197"/>
      <c r="D1" s="197"/>
      <c r="E1" s="197"/>
      <c r="F1" s="197"/>
      <c r="G1" s="197"/>
      <c r="H1" s="197"/>
    </row>
    <row r="2" spans="1:8" ht="28.8" x14ac:dyDescent="0.3">
      <c r="A2" s="139" t="s">
        <v>1</v>
      </c>
      <c r="B2" s="139" t="s">
        <v>2</v>
      </c>
      <c r="C2" s="139" t="s">
        <v>3</v>
      </c>
      <c r="D2" s="139" t="s">
        <v>4</v>
      </c>
      <c r="E2" s="139" t="s">
        <v>5</v>
      </c>
      <c r="F2" s="140" t="s">
        <v>6</v>
      </c>
      <c r="G2" s="133" t="s">
        <v>480</v>
      </c>
      <c r="H2" s="133" t="s">
        <v>7</v>
      </c>
    </row>
    <row r="3" spans="1:8" ht="14.25" customHeight="1" x14ac:dyDescent="0.3">
      <c r="A3" s="20" t="s">
        <v>730</v>
      </c>
      <c r="B3" s="12" t="s">
        <v>731</v>
      </c>
      <c r="C3" s="16" t="s">
        <v>21</v>
      </c>
      <c r="D3" s="138"/>
      <c r="E3" s="217" t="s">
        <v>732</v>
      </c>
      <c r="F3" s="96" t="s">
        <v>733</v>
      </c>
      <c r="G3" s="86">
        <v>5</v>
      </c>
      <c r="H3" s="88">
        <f t="shared" ref="H3:H32" si="0">G3*D3</f>
        <v>0</v>
      </c>
    </row>
    <row r="4" spans="1:8" ht="14.25" customHeight="1" x14ac:dyDescent="0.3">
      <c r="A4" s="20" t="s">
        <v>734</v>
      </c>
      <c r="B4" s="53" t="s">
        <v>735</v>
      </c>
      <c r="C4" s="16" t="s">
        <v>21</v>
      </c>
      <c r="D4" s="135"/>
      <c r="E4" s="217"/>
      <c r="F4" s="96" t="s">
        <v>733</v>
      </c>
      <c r="G4" s="86">
        <v>5</v>
      </c>
      <c r="H4" s="88">
        <f t="shared" si="0"/>
        <v>0</v>
      </c>
    </row>
    <row r="5" spans="1:8" ht="14.25" customHeight="1" x14ac:dyDescent="0.3">
      <c r="A5" s="20" t="s">
        <v>736</v>
      </c>
      <c r="B5" s="12" t="s">
        <v>737</v>
      </c>
      <c r="C5" s="16" t="s">
        <v>21</v>
      </c>
      <c r="D5" s="138"/>
      <c r="E5" s="227" t="s">
        <v>1148</v>
      </c>
      <c r="F5" s="96" t="s">
        <v>733</v>
      </c>
      <c r="G5" s="86">
        <v>5</v>
      </c>
      <c r="H5" s="88">
        <f t="shared" si="0"/>
        <v>0</v>
      </c>
    </row>
    <row r="6" spans="1:8" ht="14.25" customHeight="1" x14ac:dyDescent="0.3">
      <c r="A6" s="20" t="s">
        <v>738</v>
      </c>
      <c r="B6" s="75" t="s">
        <v>739</v>
      </c>
      <c r="C6" s="4" t="s">
        <v>21</v>
      </c>
      <c r="D6" s="135"/>
      <c r="E6" s="228"/>
      <c r="F6" s="97" t="s">
        <v>740</v>
      </c>
      <c r="G6" s="86">
        <v>3</v>
      </c>
      <c r="H6" s="88">
        <f t="shared" si="0"/>
        <v>0</v>
      </c>
    </row>
    <row r="7" spans="1:8" x14ac:dyDescent="0.3">
      <c r="A7" s="20" t="s">
        <v>741</v>
      </c>
      <c r="B7" s="75" t="s">
        <v>742</v>
      </c>
      <c r="C7" s="4" t="s">
        <v>21</v>
      </c>
      <c r="D7" s="138"/>
      <c r="E7" s="228"/>
      <c r="F7" s="97" t="s">
        <v>740</v>
      </c>
      <c r="G7" s="86">
        <v>3</v>
      </c>
      <c r="H7" s="88">
        <f t="shared" si="0"/>
        <v>0</v>
      </c>
    </row>
    <row r="8" spans="1:8" ht="14.25" customHeight="1" x14ac:dyDescent="0.3">
      <c r="A8" s="20" t="s">
        <v>743</v>
      </c>
      <c r="B8" s="75" t="s">
        <v>744</v>
      </c>
      <c r="C8" s="4" t="s">
        <v>21</v>
      </c>
      <c r="D8" s="135"/>
      <c r="E8" s="228"/>
      <c r="F8" s="97" t="s">
        <v>740</v>
      </c>
      <c r="G8" s="86">
        <v>3</v>
      </c>
      <c r="H8" s="88">
        <f t="shared" si="0"/>
        <v>0</v>
      </c>
    </row>
    <row r="9" spans="1:8" ht="14.25" customHeight="1" x14ac:dyDescent="0.3">
      <c r="A9" s="20" t="s">
        <v>745</v>
      </c>
      <c r="B9" s="75" t="s">
        <v>746</v>
      </c>
      <c r="C9" s="4" t="s">
        <v>21</v>
      </c>
      <c r="D9" s="138"/>
      <c r="E9" s="228"/>
      <c r="F9" s="97" t="s">
        <v>740</v>
      </c>
      <c r="G9" s="86">
        <v>3</v>
      </c>
      <c r="H9" s="88">
        <f t="shared" si="0"/>
        <v>0</v>
      </c>
    </row>
    <row r="10" spans="1:8" ht="14.25" customHeight="1" x14ac:dyDescent="0.3">
      <c r="A10" s="20" t="s">
        <v>747</v>
      </c>
      <c r="B10" s="36" t="s">
        <v>748</v>
      </c>
      <c r="C10" s="4" t="s">
        <v>21</v>
      </c>
      <c r="D10" s="135"/>
      <c r="E10" s="228"/>
      <c r="F10" s="97" t="s">
        <v>740</v>
      </c>
      <c r="G10" s="86">
        <v>4</v>
      </c>
      <c r="H10" s="88">
        <f t="shared" si="0"/>
        <v>0</v>
      </c>
    </row>
    <row r="11" spans="1:8" ht="14.25" customHeight="1" x14ac:dyDescent="0.3">
      <c r="A11" s="20" t="s">
        <v>749</v>
      </c>
      <c r="B11" s="36" t="s">
        <v>750</v>
      </c>
      <c r="C11" s="4" t="s">
        <v>21</v>
      </c>
      <c r="D11" s="138"/>
      <c r="E11" s="228"/>
      <c r="F11" s="97" t="s">
        <v>740</v>
      </c>
      <c r="G11" s="86">
        <v>4</v>
      </c>
      <c r="H11" s="88">
        <f t="shared" si="0"/>
        <v>0</v>
      </c>
    </row>
    <row r="12" spans="1:8" ht="14.25" customHeight="1" x14ac:dyDescent="0.3">
      <c r="A12" s="20" t="s">
        <v>751</v>
      </c>
      <c r="B12" s="36" t="s">
        <v>752</v>
      </c>
      <c r="C12" s="4" t="s">
        <v>21</v>
      </c>
      <c r="D12" s="135"/>
      <c r="E12" s="228"/>
      <c r="F12" s="97" t="s">
        <v>740</v>
      </c>
      <c r="G12" s="86">
        <v>4</v>
      </c>
      <c r="H12" s="88">
        <f t="shared" si="0"/>
        <v>0</v>
      </c>
    </row>
    <row r="13" spans="1:8" ht="14.25" customHeight="1" x14ac:dyDescent="0.3">
      <c r="A13" s="20" t="s">
        <v>753</v>
      </c>
      <c r="B13" s="36" t="s">
        <v>754</v>
      </c>
      <c r="C13" s="4" t="s">
        <v>21</v>
      </c>
      <c r="D13" s="138"/>
      <c r="E13" s="228"/>
      <c r="F13" s="97" t="s">
        <v>740</v>
      </c>
      <c r="G13" s="86">
        <v>4</v>
      </c>
      <c r="H13" s="88">
        <f t="shared" si="0"/>
        <v>0</v>
      </c>
    </row>
    <row r="14" spans="1:8" ht="14.25" customHeight="1" x14ac:dyDescent="0.3">
      <c r="A14" s="20" t="s">
        <v>755</v>
      </c>
      <c r="B14" s="36" t="s">
        <v>756</v>
      </c>
      <c r="C14" s="4" t="s">
        <v>21</v>
      </c>
      <c r="D14" s="135"/>
      <c r="E14" s="228"/>
      <c r="F14" s="97" t="s">
        <v>740</v>
      </c>
      <c r="G14" s="86">
        <v>3</v>
      </c>
      <c r="H14" s="88">
        <f t="shared" si="0"/>
        <v>0</v>
      </c>
    </row>
    <row r="15" spans="1:8" ht="14.25" customHeight="1" x14ac:dyDescent="0.3">
      <c r="A15" s="20" t="s">
        <v>757</v>
      </c>
      <c r="B15" s="36" t="s">
        <v>758</v>
      </c>
      <c r="C15" s="4" t="s">
        <v>21</v>
      </c>
      <c r="D15" s="138"/>
      <c r="E15" s="228"/>
      <c r="F15" s="97" t="s">
        <v>740</v>
      </c>
      <c r="G15" s="86">
        <v>3</v>
      </c>
      <c r="H15" s="88">
        <f t="shared" si="0"/>
        <v>0</v>
      </c>
    </row>
    <row r="16" spans="1:8" ht="14.25" customHeight="1" x14ac:dyDescent="0.3">
      <c r="A16" s="20" t="s">
        <v>759</v>
      </c>
      <c r="B16" s="36" t="s">
        <v>760</v>
      </c>
      <c r="C16" s="4" t="s">
        <v>21</v>
      </c>
      <c r="D16" s="135"/>
      <c r="E16" s="228"/>
      <c r="F16" s="97" t="s">
        <v>740</v>
      </c>
      <c r="G16" s="86">
        <v>3</v>
      </c>
      <c r="H16" s="88">
        <f t="shared" si="0"/>
        <v>0</v>
      </c>
    </row>
    <row r="17" spans="1:8" ht="14.25" customHeight="1" x14ac:dyDescent="0.3">
      <c r="A17" s="20" t="s">
        <v>761</v>
      </c>
      <c r="B17" s="36" t="s">
        <v>762</v>
      </c>
      <c r="C17" s="5" t="s">
        <v>21</v>
      </c>
      <c r="D17" s="138"/>
      <c r="E17" s="228"/>
      <c r="F17" s="161" t="s">
        <v>740</v>
      </c>
      <c r="G17" s="86">
        <v>3</v>
      </c>
      <c r="H17" s="88">
        <f t="shared" ref="H17:H21" si="1">G17*D17</f>
        <v>0</v>
      </c>
    </row>
    <row r="18" spans="1:8" ht="14.25" customHeight="1" x14ac:dyDescent="0.3">
      <c r="A18" s="151" t="s">
        <v>763</v>
      </c>
      <c r="B18" s="156" t="s">
        <v>1183</v>
      </c>
      <c r="C18" s="5" t="s">
        <v>21</v>
      </c>
      <c r="D18" s="135"/>
      <c r="E18" s="228"/>
      <c r="F18" s="161" t="s">
        <v>740</v>
      </c>
      <c r="G18" s="86">
        <v>1</v>
      </c>
      <c r="H18" s="88">
        <f t="shared" si="1"/>
        <v>0</v>
      </c>
    </row>
    <row r="19" spans="1:8" ht="14.25" customHeight="1" x14ac:dyDescent="0.3">
      <c r="A19" s="151" t="s">
        <v>766</v>
      </c>
      <c r="B19" s="156" t="s">
        <v>1184</v>
      </c>
      <c r="C19" s="5" t="s">
        <v>21</v>
      </c>
      <c r="D19" s="135"/>
      <c r="E19" s="228"/>
      <c r="F19" s="161" t="s">
        <v>740</v>
      </c>
      <c r="G19" s="86">
        <v>1</v>
      </c>
      <c r="H19" s="88">
        <f t="shared" si="1"/>
        <v>0</v>
      </c>
    </row>
    <row r="20" spans="1:8" ht="14.25" customHeight="1" x14ac:dyDescent="0.3">
      <c r="A20" s="151" t="s">
        <v>768</v>
      </c>
      <c r="B20" s="156" t="s">
        <v>1185</v>
      </c>
      <c r="C20" s="5" t="s">
        <v>21</v>
      </c>
      <c r="D20" s="135"/>
      <c r="E20" s="228"/>
      <c r="F20" s="161" t="s">
        <v>740</v>
      </c>
      <c r="G20" s="86">
        <v>1</v>
      </c>
      <c r="H20" s="88">
        <f t="shared" si="1"/>
        <v>0</v>
      </c>
    </row>
    <row r="21" spans="1:8" ht="14.25" customHeight="1" x14ac:dyDescent="0.3">
      <c r="A21" s="151" t="s">
        <v>770</v>
      </c>
      <c r="B21" s="156" t="s">
        <v>1186</v>
      </c>
      <c r="C21" s="5" t="s">
        <v>21</v>
      </c>
      <c r="D21" s="138"/>
      <c r="E21" s="229"/>
      <c r="F21" s="161" t="s">
        <v>740</v>
      </c>
      <c r="G21" s="86">
        <v>1</v>
      </c>
      <c r="H21" s="88">
        <f t="shared" si="1"/>
        <v>0</v>
      </c>
    </row>
    <row r="22" spans="1:8" ht="14.25" customHeight="1" x14ac:dyDescent="0.3">
      <c r="A22" s="151" t="s">
        <v>772</v>
      </c>
      <c r="B22" s="157" t="s">
        <v>764</v>
      </c>
      <c r="C22" s="5" t="s">
        <v>21</v>
      </c>
      <c r="D22" s="135"/>
      <c r="E22" s="151" t="s">
        <v>1143</v>
      </c>
      <c r="F22" s="161" t="s">
        <v>765</v>
      </c>
      <c r="G22" s="86">
        <v>5</v>
      </c>
      <c r="H22" s="88">
        <f t="shared" si="0"/>
        <v>0</v>
      </c>
    </row>
    <row r="23" spans="1:8" ht="14.25" customHeight="1" x14ac:dyDescent="0.3">
      <c r="A23" s="151" t="s">
        <v>774</v>
      </c>
      <c r="B23" s="157" t="s">
        <v>767</v>
      </c>
      <c r="C23" s="4" t="s">
        <v>21</v>
      </c>
      <c r="D23" s="138"/>
      <c r="E23" s="151" t="s">
        <v>1146</v>
      </c>
      <c r="F23" s="161" t="s">
        <v>765</v>
      </c>
      <c r="G23" s="86">
        <v>10</v>
      </c>
      <c r="H23" s="88">
        <f t="shared" si="0"/>
        <v>0</v>
      </c>
    </row>
    <row r="24" spans="1:8" ht="14.25" customHeight="1" x14ac:dyDescent="0.3">
      <c r="A24" s="151" t="s">
        <v>776</v>
      </c>
      <c r="B24" s="157" t="s">
        <v>769</v>
      </c>
      <c r="C24" s="4" t="s">
        <v>21</v>
      </c>
      <c r="D24" s="135"/>
      <c r="E24" s="217" t="s">
        <v>1144</v>
      </c>
      <c r="F24" s="161" t="s">
        <v>765</v>
      </c>
      <c r="G24" s="86">
        <v>3</v>
      </c>
      <c r="H24" s="88">
        <f t="shared" si="0"/>
        <v>0</v>
      </c>
    </row>
    <row r="25" spans="1:8" ht="14.25" customHeight="1" x14ac:dyDescent="0.3">
      <c r="A25" s="151" t="s">
        <v>779</v>
      </c>
      <c r="B25" s="157" t="s">
        <v>771</v>
      </c>
      <c r="C25" s="4" t="s">
        <v>21</v>
      </c>
      <c r="D25" s="138"/>
      <c r="E25" s="217"/>
      <c r="F25" s="161" t="s">
        <v>765</v>
      </c>
      <c r="G25" s="86">
        <v>3</v>
      </c>
      <c r="H25" s="88">
        <f t="shared" si="0"/>
        <v>0</v>
      </c>
    </row>
    <row r="26" spans="1:8" ht="14.25" customHeight="1" x14ac:dyDescent="0.3">
      <c r="A26" s="151" t="s">
        <v>781</v>
      </c>
      <c r="B26" s="157" t="s">
        <v>773</v>
      </c>
      <c r="C26" s="4" t="s">
        <v>21</v>
      </c>
      <c r="D26" s="135"/>
      <c r="E26" s="217"/>
      <c r="F26" s="96" t="s">
        <v>765</v>
      </c>
      <c r="G26" s="86">
        <v>3</v>
      </c>
      <c r="H26" s="88">
        <f t="shared" si="0"/>
        <v>0</v>
      </c>
    </row>
    <row r="27" spans="1:8" ht="14.25" customHeight="1" x14ac:dyDescent="0.3">
      <c r="A27" s="151" t="s">
        <v>783</v>
      </c>
      <c r="B27" s="157" t="s">
        <v>775</v>
      </c>
      <c r="C27" s="4" t="s">
        <v>21</v>
      </c>
      <c r="D27" s="138"/>
      <c r="E27" s="217"/>
      <c r="F27" s="96" t="s">
        <v>765</v>
      </c>
      <c r="G27" s="86">
        <v>3</v>
      </c>
      <c r="H27" s="88">
        <f t="shared" si="0"/>
        <v>0</v>
      </c>
    </row>
    <row r="28" spans="1:8" ht="14.25" customHeight="1" x14ac:dyDescent="0.3">
      <c r="A28" s="151" t="s">
        <v>787</v>
      </c>
      <c r="B28" s="157" t="s">
        <v>777</v>
      </c>
      <c r="C28" s="4" t="s">
        <v>21</v>
      </c>
      <c r="D28" s="135"/>
      <c r="E28" s="151" t="s">
        <v>778</v>
      </c>
      <c r="F28" s="96" t="s">
        <v>765</v>
      </c>
      <c r="G28" s="86">
        <v>5</v>
      </c>
      <c r="H28" s="88">
        <f t="shared" si="0"/>
        <v>0</v>
      </c>
    </row>
    <row r="29" spans="1:8" ht="14.25" customHeight="1" x14ac:dyDescent="0.3">
      <c r="A29" s="151" t="s">
        <v>1187</v>
      </c>
      <c r="B29" s="158" t="s">
        <v>780</v>
      </c>
      <c r="C29" s="5" t="s">
        <v>34</v>
      </c>
      <c r="D29" s="138"/>
      <c r="E29" s="217" t="s">
        <v>1145</v>
      </c>
      <c r="F29" s="96" t="s">
        <v>765</v>
      </c>
      <c r="G29" s="86">
        <v>20</v>
      </c>
      <c r="H29" s="88">
        <f t="shared" si="0"/>
        <v>0</v>
      </c>
    </row>
    <row r="30" spans="1:8" ht="14.25" customHeight="1" x14ac:dyDescent="0.3">
      <c r="A30" s="151" t="s">
        <v>1188</v>
      </c>
      <c r="B30" s="158" t="s">
        <v>782</v>
      </c>
      <c r="C30" s="5" t="s">
        <v>34</v>
      </c>
      <c r="D30" s="135"/>
      <c r="E30" s="217"/>
      <c r="F30" s="96" t="s">
        <v>765</v>
      </c>
      <c r="G30" s="86">
        <v>20</v>
      </c>
      <c r="H30" s="88">
        <f t="shared" si="0"/>
        <v>0</v>
      </c>
    </row>
    <row r="31" spans="1:8" ht="14.25" customHeight="1" x14ac:dyDescent="0.3">
      <c r="A31" s="151" t="s">
        <v>1189</v>
      </c>
      <c r="B31" s="35" t="s">
        <v>784</v>
      </c>
      <c r="C31" s="6" t="s">
        <v>43</v>
      </c>
      <c r="D31" s="138"/>
      <c r="E31" s="217" t="s">
        <v>785</v>
      </c>
      <c r="F31" s="96" t="s">
        <v>786</v>
      </c>
      <c r="G31" s="86">
        <v>50</v>
      </c>
      <c r="H31" s="88">
        <f t="shared" si="0"/>
        <v>0</v>
      </c>
    </row>
    <row r="32" spans="1:8" ht="14.25" customHeight="1" x14ac:dyDescent="0.3">
      <c r="A32" s="151" t="s">
        <v>1190</v>
      </c>
      <c r="B32" s="35" t="s">
        <v>788</v>
      </c>
      <c r="C32" s="6" t="s">
        <v>43</v>
      </c>
      <c r="D32" s="135"/>
      <c r="E32" s="217"/>
      <c r="F32" s="96" t="s">
        <v>786</v>
      </c>
      <c r="G32" s="86">
        <v>50</v>
      </c>
      <c r="H32" s="88">
        <f t="shared" si="0"/>
        <v>0</v>
      </c>
    </row>
    <row r="33" spans="1:8" ht="13.95" customHeight="1" x14ac:dyDescent="0.3">
      <c r="A33" s="159"/>
      <c r="B33" s="160"/>
      <c r="C33" s="44"/>
      <c r="D33" s="44"/>
      <c r="E33" s="44"/>
      <c r="F33" s="44"/>
      <c r="G33" s="61"/>
      <c r="H33" s="61"/>
    </row>
    <row r="34" spans="1:8" x14ac:dyDescent="0.3">
      <c r="A34" s="199" t="s">
        <v>789</v>
      </c>
      <c r="B34" s="199"/>
      <c r="C34" s="199"/>
      <c r="D34" s="199"/>
      <c r="E34" s="199"/>
      <c r="F34" s="199"/>
      <c r="G34" s="199"/>
      <c r="H34" s="61"/>
    </row>
    <row r="35" spans="1:8" s="108" customFormat="1" ht="35.25" customHeight="1" x14ac:dyDescent="0.3">
      <c r="A35" s="224" t="s">
        <v>790</v>
      </c>
      <c r="B35" s="225"/>
      <c r="C35" s="225"/>
      <c r="D35" s="225"/>
      <c r="E35" s="225"/>
      <c r="F35" s="226"/>
    </row>
    <row r="36" spans="1:8" s="108" customFormat="1" ht="18" customHeight="1" x14ac:dyDescent="0.3">
      <c r="A36" s="224" t="s">
        <v>791</v>
      </c>
      <c r="B36" s="225"/>
      <c r="C36" s="225"/>
      <c r="D36" s="225"/>
      <c r="E36" s="225"/>
      <c r="F36" s="226"/>
    </row>
    <row r="37" spans="1:8" s="108" customFormat="1" ht="33" customHeight="1" x14ac:dyDescent="0.3">
      <c r="A37" s="224" t="s">
        <v>1178</v>
      </c>
      <c r="B37" s="225"/>
      <c r="C37" s="225"/>
      <c r="D37" s="225"/>
      <c r="E37" s="225"/>
      <c r="F37" s="226"/>
    </row>
    <row r="38" spans="1:8" s="108" customFormat="1" ht="36" customHeight="1" x14ac:dyDescent="0.3">
      <c r="A38" s="224" t="s">
        <v>792</v>
      </c>
      <c r="B38" s="225"/>
      <c r="C38" s="225"/>
      <c r="D38" s="225"/>
      <c r="E38" s="225"/>
      <c r="F38" s="226"/>
    </row>
    <row r="39" spans="1:8" s="108" customFormat="1" ht="35.25" customHeight="1" x14ac:dyDescent="0.3">
      <c r="A39" s="224" t="s">
        <v>793</v>
      </c>
      <c r="B39" s="225"/>
      <c r="C39" s="225"/>
      <c r="D39" s="225"/>
      <c r="E39" s="225"/>
      <c r="F39" s="226"/>
    </row>
    <row r="40" spans="1:8" s="108" customFormat="1" ht="20.25" customHeight="1" x14ac:dyDescent="0.3">
      <c r="A40" s="224" t="s">
        <v>1179</v>
      </c>
      <c r="B40" s="225"/>
      <c r="C40" s="225"/>
      <c r="D40" s="225"/>
      <c r="E40" s="225"/>
      <c r="F40" s="226"/>
    </row>
    <row r="41" spans="1:8" s="108" customFormat="1" ht="24.75" customHeight="1" x14ac:dyDescent="0.3">
      <c r="A41" s="224" t="s">
        <v>1180</v>
      </c>
      <c r="B41" s="225"/>
      <c r="C41" s="225"/>
      <c r="D41" s="225"/>
      <c r="E41" s="225"/>
      <c r="F41" s="226"/>
    </row>
    <row r="42" spans="1:8" s="108" customFormat="1" ht="18.75" customHeight="1" x14ac:dyDescent="0.3">
      <c r="A42" s="224" t="s">
        <v>1159</v>
      </c>
      <c r="B42" s="225"/>
      <c r="C42" s="225"/>
      <c r="D42" s="225"/>
      <c r="E42" s="225"/>
      <c r="F42" s="226"/>
    </row>
    <row r="43" spans="1:8" s="108" customFormat="1" ht="99" customHeight="1" x14ac:dyDescent="0.3">
      <c r="A43" s="224" t="s">
        <v>794</v>
      </c>
      <c r="B43" s="225"/>
      <c r="C43" s="225"/>
      <c r="D43" s="225"/>
      <c r="E43" s="225"/>
      <c r="F43" s="226"/>
    </row>
    <row r="44" spans="1:8" s="92" customFormat="1" ht="33" customHeight="1" x14ac:dyDescent="0.3">
      <c r="A44" s="224" t="s">
        <v>795</v>
      </c>
      <c r="B44" s="225"/>
      <c r="C44" s="225"/>
      <c r="D44" s="225"/>
      <c r="E44" s="225"/>
      <c r="F44" s="226"/>
    </row>
    <row r="45" spans="1:8" s="92" customFormat="1" ht="24.75" customHeight="1" x14ac:dyDescent="0.3">
      <c r="A45" s="224" t="s">
        <v>796</v>
      </c>
      <c r="B45" s="225"/>
      <c r="C45" s="225"/>
      <c r="D45" s="225"/>
      <c r="E45" s="225"/>
      <c r="F45" s="226"/>
    </row>
    <row r="46" spans="1:8" s="92" customFormat="1" ht="24" customHeight="1" x14ac:dyDescent="0.3">
      <c r="A46" s="224" t="s">
        <v>797</v>
      </c>
      <c r="B46" s="225"/>
      <c r="C46" s="225"/>
      <c r="D46" s="225"/>
      <c r="E46" s="225"/>
      <c r="F46" s="226"/>
    </row>
    <row r="47" spans="1:8" s="92" customFormat="1" ht="45" customHeight="1" x14ac:dyDescent="0.3">
      <c r="A47" s="224" t="s">
        <v>798</v>
      </c>
      <c r="B47" s="225"/>
      <c r="C47" s="225"/>
      <c r="D47" s="225"/>
      <c r="E47" s="225"/>
      <c r="F47" s="226"/>
    </row>
    <row r="48" spans="1:8" s="92" customFormat="1" ht="41.25" customHeight="1" x14ac:dyDescent="0.3">
      <c r="A48" s="224" t="s">
        <v>1142</v>
      </c>
      <c r="B48" s="225"/>
      <c r="C48" s="225"/>
      <c r="D48" s="225"/>
      <c r="E48" s="225"/>
      <c r="F48" s="226"/>
    </row>
    <row r="49" spans="1:8" s="92" customFormat="1" ht="39" customHeight="1" x14ac:dyDescent="0.3">
      <c r="A49" s="224" t="s">
        <v>1147</v>
      </c>
      <c r="B49" s="225"/>
      <c r="C49" s="225"/>
      <c r="D49" s="225"/>
      <c r="E49" s="225"/>
      <c r="F49" s="226"/>
    </row>
    <row r="50" spans="1:8" s="92" customFormat="1" ht="15.6" x14ac:dyDescent="0.3">
      <c r="B50" s="117"/>
      <c r="C50" s="109"/>
      <c r="D50" s="110"/>
      <c r="E50" s="108"/>
      <c r="G50" s="93"/>
      <c r="H50" s="93"/>
    </row>
    <row r="51" spans="1:8" s="92" customFormat="1" x14ac:dyDescent="0.3">
      <c r="C51" s="109"/>
      <c r="D51" s="110"/>
      <c r="E51" s="108"/>
      <c r="G51" s="93"/>
      <c r="H51" s="93"/>
    </row>
    <row r="52" spans="1:8" s="92" customFormat="1" x14ac:dyDescent="0.3">
      <c r="C52" s="109"/>
      <c r="D52" s="110"/>
      <c r="E52" s="108"/>
      <c r="G52" s="91"/>
      <c r="H52" s="91"/>
    </row>
    <row r="53" spans="1:8" s="92" customFormat="1" x14ac:dyDescent="0.3">
      <c r="C53" s="109"/>
      <c r="D53" s="110"/>
      <c r="E53" s="108"/>
      <c r="G53" s="91"/>
      <c r="H53" s="91"/>
    </row>
    <row r="54" spans="1:8" s="92" customFormat="1" x14ac:dyDescent="0.3">
      <c r="C54" s="109"/>
      <c r="D54" s="110"/>
      <c r="E54" s="108"/>
      <c r="G54" s="91"/>
      <c r="H54" s="91"/>
    </row>
    <row r="55" spans="1:8" s="92" customFormat="1" x14ac:dyDescent="0.3">
      <c r="C55" s="109"/>
      <c r="D55" s="110"/>
      <c r="E55" s="108"/>
      <c r="G55" s="91"/>
      <c r="H55" s="91"/>
    </row>
    <row r="56" spans="1:8" s="92" customFormat="1" x14ac:dyDescent="0.3">
      <c r="C56" s="109"/>
      <c r="D56" s="110"/>
      <c r="E56" s="108"/>
      <c r="G56" s="93"/>
      <c r="H56" s="93"/>
    </row>
    <row r="57" spans="1:8" s="92" customFormat="1" x14ac:dyDescent="0.3">
      <c r="C57" s="109"/>
      <c r="D57" s="110"/>
      <c r="E57" s="108"/>
      <c r="G57" s="91"/>
      <c r="H57" s="91"/>
    </row>
    <row r="58" spans="1:8" s="92" customFormat="1" x14ac:dyDescent="0.3">
      <c r="C58" s="109"/>
      <c r="D58" s="110"/>
      <c r="E58" s="108"/>
      <c r="G58" s="91"/>
      <c r="H58" s="91"/>
    </row>
    <row r="59" spans="1:8" s="92" customFormat="1" x14ac:dyDescent="0.3">
      <c r="C59" s="109"/>
      <c r="D59" s="110"/>
      <c r="E59" s="108"/>
      <c r="G59" s="91"/>
      <c r="H59" s="91"/>
    </row>
    <row r="60" spans="1:8" s="92" customFormat="1" x14ac:dyDescent="0.3">
      <c r="C60" s="109"/>
      <c r="D60" s="110"/>
      <c r="E60" s="108"/>
      <c r="G60" s="91"/>
      <c r="H60" s="91"/>
    </row>
    <row r="61" spans="1:8" s="92" customFormat="1" x14ac:dyDescent="0.3">
      <c r="C61" s="109"/>
      <c r="D61" s="110"/>
      <c r="E61" s="108"/>
      <c r="G61" s="91"/>
      <c r="H61" s="91"/>
    </row>
    <row r="62" spans="1:8" s="92" customFormat="1" x14ac:dyDescent="0.3">
      <c r="C62" s="109"/>
      <c r="D62" s="110"/>
      <c r="E62" s="108"/>
      <c r="G62" s="91"/>
      <c r="H62" s="91"/>
    </row>
    <row r="63" spans="1:8" s="92" customFormat="1" x14ac:dyDescent="0.3">
      <c r="C63" s="109"/>
      <c r="D63" s="110"/>
      <c r="E63" s="108"/>
      <c r="G63" s="91"/>
      <c r="H63" s="91"/>
    </row>
    <row r="64" spans="1:8" s="92" customFormat="1" x14ac:dyDescent="0.3">
      <c r="C64" s="109"/>
      <c r="D64" s="110"/>
      <c r="E64" s="108"/>
      <c r="G64" s="93"/>
      <c r="H64" s="93"/>
    </row>
    <row r="65" spans="3:8" s="92" customFormat="1" x14ac:dyDescent="0.3">
      <c r="C65" s="109"/>
      <c r="D65" s="110"/>
      <c r="E65" s="108"/>
      <c r="G65" s="91"/>
      <c r="H65" s="91"/>
    </row>
    <row r="66" spans="3:8" s="92" customFormat="1" x14ac:dyDescent="0.3">
      <c r="C66" s="109"/>
      <c r="D66" s="110"/>
      <c r="E66" s="108"/>
      <c r="G66" s="91"/>
      <c r="H66" s="91"/>
    </row>
    <row r="67" spans="3:8" s="92" customFormat="1" x14ac:dyDescent="0.3">
      <c r="C67" s="109"/>
      <c r="D67" s="110"/>
      <c r="E67" s="108"/>
      <c r="G67" s="95"/>
      <c r="H67" s="95"/>
    </row>
    <row r="68" spans="3:8" s="92" customFormat="1" x14ac:dyDescent="0.3">
      <c r="C68" s="109"/>
      <c r="D68" s="110"/>
      <c r="E68" s="108"/>
      <c r="G68" s="95"/>
      <c r="H68" s="95"/>
    </row>
    <row r="69" spans="3:8" s="92" customFormat="1" x14ac:dyDescent="0.3">
      <c r="C69" s="109"/>
      <c r="D69" s="110"/>
      <c r="E69" s="108"/>
      <c r="G69" s="94"/>
      <c r="H69" s="94"/>
    </row>
    <row r="70" spans="3:8" s="92" customFormat="1" x14ac:dyDescent="0.3">
      <c r="C70" s="109"/>
      <c r="D70" s="110"/>
      <c r="E70" s="108"/>
      <c r="G70" s="94"/>
      <c r="H70" s="94"/>
    </row>
    <row r="71" spans="3:8" s="92" customFormat="1" x14ac:dyDescent="0.3">
      <c r="C71" s="109"/>
      <c r="D71" s="110"/>
      <c r="E71" s="108"/>
      <c r="G71" s="94"/>
      <c r="H71" s="94"/>
    </row>
    <row r="72" spans="3:8" x14ac:dyDescent="0.3">
      <c r="G72" s="40"/>
      <c r="H72" s="40"/>
    </row>
    <row r="73" spans="3:8" x14ac:dyDescent="0.3">
      <c r="G73" s="40"/>
      <c r="H73" s="40"/>
    </row>
    <row r="74" spans="3:8" x14ac:dyDescent="0.3">
      <c r="G74" s="40"/>
      <c r="H74" s="40"/>
    </row>
    <row r="75" spans="3:8" x14ac:dyDescent="0.3">
      <c r="G75" s="40"/>
      <c r="H75" s="40"/>
    </row>
  </sheetData>
  <sheetProtection algorithmName="SHA-512" hashValue="oqKWCpUWgzq0kwnAInKPV2/dUjtnw8hMl2Prv2+pn3Vmu4yfiSyR0QXI0NXwmuIltOhp9L/4/Q3DMDvsBdPQsA==" saltValue="SnWdvi7OJmViDuO3kSLNog==" spinCount="100000" sheet="1" sort="0" autoFilter="0" pivotTables="0"/>
  <autoFilter ref="A2:H2" xr:uid="{F357154B-0E5A-4329-892D-B80AC4DFEA04}"/>
  <mergeCells count="22">
    <mergeCell ref="A1:H1"/>
    <mergeCell ref="E31:E32"/>
    <mergeCell ref="E3:E4"/>
    <mergeCell ref="A34:G34"/>
    <mergeCell ref="E29:E30"/>
    <mergeCell ref="E24:E27"/>
    <mergeCell ref="E5:E21"/>
    <mergeCell ref="A35:F35"/>
    <mergeCell ref="A36:F36"/>
    <mergeCell ref="A37:F37"/>
    <mergeCell ref="A44:F44"/>
    <mergeCell ref="A45:F45"/>
    <mergeCell ref="A49:F49"/>
    <mergeCell ref="A41:F41"/>
    <mergeCell ref="A42:F42"/>
    <mergeCell ref="A43:F43"/>
    <mergeCell ref="A38:F38"/>
    <mergeCell ref="A39:F39"/>
    <mergeCell ref="A40:F40"/>
    <mergeCell ref="A46:F46"/>
    <mergeCell ref="A47:F47"/>
    <mergeCell ref="A48:F48"/>
  </mergeCells>
  <phoneticPr fontId="37" type="noConversion"/>
  <printOptions horizontalCentered="1"/>
  <pageMargins left="0.45" right="0.45" top="0.75" bottom="0.75" header="0.3" footer="0.3"/>
  <pageSetup scale="80"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H22:H32 H3:H16" unlockedFormula="1"/>
    <ignoredError sqref="H18"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4B38-19D0-4D35-A9E7-72EC47EED66A}">
  <sheetPr>
    <tabColor rgb="FFFFFF00"/>
    <pageSetUpPr fitToPage="1"/>
  </sheetPr>
  <dimension ref="A1:H112"/>
  <sheetViews>
    <sheetView zoomScaleNormal="100" zoomScaleSheetLayoutView="100" workbookViewId="0">
      <selection activeCell="F11" sqref="F11"/>
    </sheetView>
  </sheetViews>
  <sheetFormatPr defaultColWidth="7.44140625" defaultRowHeight="14.4" x14ac:dyDescent="0.3"/>
  <cols>
    <col min="1" max="1" width="5.5546875" style="1" customWidth="1"/>
    <col min="2" max="2" width="50.5546875" style="1" customWidth="1"/>
    <col min="3" max="3" width="9.5546875" style="18" customWidth="1"/>
    <col min="4" max="4" width="15.5546875" style="23" customWidth="1"/>
    <col min="5" max="5" width="12.44140625" style="25" customWidth="1"/>
    <col min="6" max="6" width="19.5546875" style="1" bestFit="1" customWidth="1"/>
    <col min="7" max="7" width="6.5546875" style="41" customWidth="1"/>
    <col min="8" max="8" width="17.5546875" style="41" customWidth="1"/>
    <col min="9" max="16384" width="7.44140625" style="1"/>
  </cols>
  <sheetData>
    <row r="1" spans="1:8" ht="15.6" customHeight="1" x14ac:dyDescent="0.3">
      <c r="A1" s="230" t="s">
        <v>799</v>
      </c>
      <c r="B1" s="230"/>
      <c r="C1" s="230"/>
      <c r="D1" s="230"/>
      <c r="E1" s="230"/>
      <c r="F1" s="230"/>
      <c r="G1" s="230"/>
      <c r="H1" s="230"/>
    </row>
    <row r="2" spans="1:8" ht="28.8" x14ac:dyDescent="0.3">
      <c r="A2" s="131" t="s">
        <v>1</v>
      </c>
      <c r="B2" s="131" t="s">
        <v>2</v>
      </c>
      <c r="C2" s="131" t="s">
        <v>3</v>
      </c>
      <c r="D2" s="131" t="s">
        <v>4</v>
      </c>
      <c r="E2" s="131" t="s">
        <v>5</v>
      </c>
      <c r="F2" s="133" t="s">
        <v>6</v>
      </c>
      <c r="G2" s="133" t="s">
        <v>480</v>
      </c>
      <c r="H2" s="133" t="s">
        <v>7</v>
      </c>
    </row>
    <row r="3" spans="1:8" ht="14.4" customHeight="1" x14ac:dyDescent="0.3">
      <c r="A3" s="20" t="s">
        <v>800</v>
      </c>
      <c r="B3" s="3" t="s">
        <v>801</v>
      </c>
      <c r="C3" s="84" t="s">
        <v>21</v>
      </c>
      <c r="D3" s="138"/>
      <c r="E3" s="217" t="s">
        <v>802</v>
      </c>
      <c r="F3" s="96" t="s">
        <v>803</v>
      </c>
      <c r="G3" s="86">
        <v>5</v>
      </c>
      <c r="H3" s="88">
        <f t="shared" ref="H3:H34" si="0">G3*D3</f>
        <v>0</v>
      </c>
    </row>
    <row r="4" spans="1:8" ht="14.4" customHeight="1" x14ac:dyDescent="0.3">
      <c r="A4" s="20" t="s">
        <v>804</v>
      </c>
      <c r="B4" s="3" t="s">
        <v>805</v>
      </c>
      <c r="C4" s="84" t="s">
        <v>21</v>
      </c>
      <c r="D4" s="138"/>
      <c r="E4" s="217"/>
      <c r="F4" s="96" t="s">
        <v>803</v>
      </c>
      <c r="G4" s="86">
        <v>5</v>
      </c>
      <c r="H4" s="88">
        <f t="shared" si="0"/>
        <v>0</v>
      </c>
    </row>
    <row r="5" spans="1:8" ht="14.4" customHeight="1" x14ac:dyDescent="0.3">
      <c r="A5" s="20" t="s">
        <v>806</v>
      </c>
      <c r="B5" s="3" t="s">
        <v>807</v>
      </c>
      <c r="C5" s="84" t="s">
        <v>21</v>
      </c>
      <c r="D5" s="138"/>
      <c r="E5" s="217"/>
      <c r="F5" s="96" t="s">
        <v>803</v>
      </c>
      <c r="G5" s="86">
        <v>5</v>
      </c>
      <c r="H5" s="88">
        <f t="shared" si="0"/>
        <v>0</v>
      </c>
    </row>
    <row r="6" spans="1:8" ht="14.4" customHeight="1" x14ac:dyDescent="0.3">
      <c r="A6" s="20" t="s">
        <v>808</v>
      </c>
      <c r="B6" s="3" t="s">
        <v>809</v>
      </c>
      <c r="C6" s="84" t="s">
        <v>21</v>
      </c>
      <c r="D6" s="138"/>
      <c r="E6" s="217"/>
      <c r="F6" s="96" t="s">
        <v>803</v>
      </c>
      <c r="G6" s="86">
        <v>4</v>
      </c>
      <c r="H6" s="88">
        <f t="shared" si="0"/>
        <v>0</v>
      </c>
    </row>
    <row r="7" spans="1:8" ht="14.4" customHeight="1" x14ac:dyDescent="0.3">
      <c r="A7" s="20" t="s">
        <v>810</v>
      </c>
      <c r="B7" s="3" t="s">
        <v>811</v>
      </c>
      <c r="C7" s="84" t="s">
        <v>812</v>
      </c>
      <c r="D7" s="138"/>
      <c r="E7" s="217" t="s">
        <v>813</v>
      </c>
      <c r="F7" s="97" t="s">
        <v>814</v>
      </c>
      <c r="G7" s="86">
        <v>15</v>
      </c>
      <c r="H7" s="88">
        <f t="shared" si="0"/>
        <v>0</v>
      </c>
    </row>
    <row r="8" spans="1:8" ht="14.4" customHeight="1" x14ac:dyDescent="0.3">
      <c r="A8" s="20" t="s">
        <v>815</v>
      </c>
      <c r="B8" s="3" t="s">
        <v>816</v>
      </c>
      <c r="C8" s="84" t="s">
        <v>812</v>
      </c>
      <c r="D8" s="138"/>
      <c r="E8" s="217"/>
      <c r="F8" s="97" t="s">
        <v>814</v>
      </c>
      <c r="G8" s="86">
        <v>15</v>
      </c>
      <c r="H8" s="88">
        <f t="shared" si="0"/>
        <v>0</v>
      </c>
    </row>
    <row r="9" spans="1:8" ht="14.4" customHeight="1" x14ac:dyDescent="0.3">
      <c r="A9" s="20" t="s">
        <v>817</v>
      </c>
      <c r="B9" s="3" t="s">
        <v>818</v>
      </c>
      <c r="C9" s="84" t="s">
        <v>812</v>
      </c>
      <c r="D9" s="138"/>
      <c r="E9" s="217"/>
      <c r="F9" s="97" t="s">
        <v>814</v>
      </c>
      <c r="G9" s="86">
        <v>15</v>
      </c>
      <c r="H9" s="88">
        <f t="shared" si="0"/>
        <v>0</v>
      </c>
    </row>
    <row r="10" spans="1:8" ht="14.4" customHeight="1" x14ac:dyDescent="0.3">
      <c r="A10" s="20" t="s">
        <v>819</v>
      </c>
      <c r="B10" s="3" t="s">
        <v>820</v>
      </c>
      <c r="C10" s="84" t="s">
        <v>812</v>
      </c>
      <c r="D10" s="138"/>
      <c r="E10" s="217"/>
      <c r="F10" s="97" t="s">
        <v>814</v>
      </c>
      <c r="G10" s="86">
        <v>15</v>
      </c>
      <c r="H10" s="88">
        <f t="shared" si="0"/>
        <v>0</v>
      </c>
    </row>
    <row r="11" spans="1:8" ht="14.4" customHeight="1" x14ac:dyDescent="0.3">
      <c r="A11" s="20" t="s">
        <v>821</v>
      </c>
      <c r="B11" s="3" t="s">
        <v>811</v>
      </c>
      <c r="C11" s="84" t="s">
        <v>822</v>
      </c>
      <c r="D11" s="138"/>
      <c r="E11" s="217"/>
      <c r="F11" s="97" t="s">
        <v>814</v>
      </c>
      <c r="G11" s="86">
        <v>4</v>
      </c>
      <c r="H11" s="88">
        <f t="shared" si="0"/>
        <v>0</v>
      </c>
    </row>
    <row r="12" spans="1:8" ht="14.4" customHeight="1" x14ac:dyDescent="0.3">
      <c r="A12" s="20" t="s">
        <v>823</v>
      </c>
      <c r="B12" s="3" t="s">
        <v>816</v>
      </c>
      <c r="C12" s="84" t="s">
        <v>822</v>
      </c>
      <c r="D12" s="138"/>
      <c r="E12" s="217"/>
      <c r="F12" s="97" t="s">
        <v>814</v>
      </c>
      <c r="G12" s="86">
        <v>4</v>
      </c>
      <c r="H12" s="88">
        <f t="shared" si="0"/>
        <v>0</v>
      </c>
    </row>
    <row r="13" spans="1:8" ht="14.4" customHeight="1" x14ac:dyDescent="0.3">
      <c r="A13" s="20" t="s">
        <v>824</v>
      </c>
      <c r="B13" s="3" t="s">
        <v>818</v>
      </c>
      <c r="C13" s="84" t="s">
        <v>822</v>
      </c>
      <c r="D13" s="138"/>
      <c r="E13" s="217"/>
      <c r="F13" s="97" t="s">
        <v>814</v>
      </c>
      <c r="G13" s="86">
        <v>4</v>
      </c>
      <c r="H13" s="88">
        <f t="shared" si="0"/>
        <v>0</v>
      </c>
    </row>
    <row r="14" spans="1:8" ht="14.4" customHeight="1" x14ac:dyDescent="0.3">
      <c r="A14" s="20" t="s">
        <v>825</v>
      </c>
      <c r="B14" s="3" t="s">
        <v>820</v>
      </c>
      <c r="C14" s="84" t="s">
        <v>822</v>
      </c>
      <c r="D14" s="138"/>
      <c r="E14" s="217"/>
      <c r="F14" s="97" t="s">
        <v>814</v>
      </c>
      <c r="G14" s="86">
        <v>4</v>
      </c>
      <c r="H14" s="88">
        <f t="shared" si="0"/>
        <v>0</v>
      </c>
    </row>
    <row r="15" spans="1:8" ht="14.4" customHeight="1" x14ac:dyDescent="0.3">
      <c r="A15" s="20" t="s">
        <v>826</v>
      </c>
      <c r="B15" s="3" t="s">
        <v>811</v>
      </c>
      <c r="C15" s="84" t="s">
        <v>827</v>
      </c>
      <c r="D15" s="138"/>
      <c r="E15" s="217"/>
      <c r="F15" s="97" t="s">
        <v>814</v>
      </c>
      <c r="G15" s="86">
        <v>2</v>
      </c>
      <c r="H15" s="88">
        <f t="shared" si="0"/>
        <v>0</v>
      </c>
    </row>
    <row r="16" spans="1:8" ht="14.4" customHeight="1" x14ac:dyDescent="0.3">
      <c r="A16" s="20" t="s">
        <v>828</v>
      </c>
      <c r="B16" s="3" t="s">
        <v>816</v>
      </c>
      <c r="C16" s="84" t="s">
        <v>827</v>
      </c>
      <c r="D16" s="138"/>
      <c r="E16" s="217"/>
      <c r="F16" s="97" t="s">
        <v>814</v>
      </c>
      <c r="G16" s="86">
        <v>2</v>
      </c>
      <c r="H16" s="88">
        <f t="shared" si="0"/>
        <v>0</v>
      </c>
    </row>
    <row r="17" spans="1:8" ht="14.4" customHeight="1" x14ac:dyDescent="0.3">
      <c r="A17" s="20" t="s">
        <v>829</v>
      </c>
      <c r="B17" s="3" t="s">
        <v>818</v>
      </c>
      <c r="C17" s="84" t="s">
        <v>827</v>
      </c>
      <c r="D17" s="138"/>
      <c r="E17" s="217"/>
      <c r="F17" s="97" t="s">
        <v>814</v>
      </c>
      <c r="G17" s="86">
        <v>2</v>
      </c>
      <c r="H17" s="88">
        <f t="shared" si="0"/>
        <v>0</v>
      </c>
    </row>
    <row r="18" spans="1:8" ht="14.4" customHeight="1" x14ac:dyDescent="0.3">
      <c r="A18" s="20" t="s">
        <v>830</v>
      </c>
      <c r="B18" s="3" t="s">
        <v>820</v>
      </c>
      <c r="C18" s="84" t="s">
        <v>827</v>
      </c>
      <c r="D18" s="138"/>
      <c r="E18" s="217"/>
      <c r="F18" s="97" t="s">
        <v>814</v>
      </c>
      <c r="G18" s="86">
        <v>2</v>
      </c>
      <c r="H18" s="88">
        <f t="shared" si="0"/>
        <v>0</v>
      </c>
    </row>
    <row r="19" spans="1:8" ht="14.4" customHeight="1" x14ac:dyDescent="0.3">
      <c r="A19" s="20" t="s">
        <v>831</v>
      </c>
      <c r="B19" s="52" t="s">
        <v>832</v>
      </c>
      <c r="C19" s="5" t="s">
        <v>833</v>
      </c>
      <c r="D19" s="138"/>
      <c r="E19" s="217" t="s">
        <v>521</v>
      </c>
      <c r="F19" s="97" t="s">
        <v>814</v>
      </c>
      <c r="G19" s="86">
        <v>15</v>
      </c>
      <c r="H19" s="88">
        <f t="shared" si="0"/>
        <v>0</v>
      </c>
    </row>
    <row r="20" spans="1:8" ht="14.4" customHeight="1" x14ac:dyDescent="0.3">
      <c r="A20" s="20" t="s">
        <v>834</v>
      </c>
      <c r="B20" s="52" t="s">
        <v>832</v>
      </c>
      <c r="C20" s="5" t="s">
        <v>835</v>
      </c>
      <c r="D20" s="138"/>
      <c r="E20" s="217"/>
      <c r="F20" s="97" t="s">
        <v>814</v>
      </c>
      <c r="G20" s="86">
        <v>40</v>
      </c>
      <c r="H20" s="88">
        <f t="shared" si="0"/>
        <v>0</v>
      </c>
    </row>
    <row r="21" spans="1:8" ht="14.4" customHeight="1" x14ac:dyDescent="0.3">
      <c r="A21" s="173" t="s">
        <v>836</v>
      </c>
      <c r="B21" s="12" t="s">
        <v>837</v>
      </c>
      <c r="C21" s="173" t="s">
        <v>812</v>
      </c>
      <c r="D21" s="138"/>
      <c r="E21" s="234" t="s">
        <v>838</v>
      </c>
      <c r="F21" s="161" t="s">
        <v>814</v>
      </c>
      <c r="G21" s="86">
        <v>15</v>
      </c>
      <c r="H21" s="88">
        <f t="shared" si="0"/>
        <v>0</v>
      </c>
    </row>
    <row r="22" spans="1:8" ht="14.4" customHeight="1" x14ac:dyDescent="0.3">
      <c r="A22" s="173" t="s">
        <v>839</v>
      </c>
      <c r="B22" s="12" t="s">
        <v>837</v>
      </c>
      <c r="C22" s="16" t="s">
        <v>822</v>
      </c>
      <c r="D22" s="138"/>
      <c r="E22" s="234"/>
      <c r="F22" s="161" t="s">
        <v>814</v>
      </c>
      <c r="G22" s="86">
        <v>4</v>
      </c>
      <c r="H22" s="88">
        <f t="shared" si="0"/>
        <v>0</v>
      </c>
    </row>
    <row r="23" spans="1:8" ht="14.4" customHeight="1" x14ac:dyDescent="0.3">
      <c r="A23" s="173" t="s">
        <v>840</v>
      </c>
      <c r="B23" s="12" t="s">
        <v>837</v>
      </c>
      <c r="C23" s="16" t="s">
        <v>827</v>
      </c>
      <c r="D23" s="138"/>
      <c r="E23" s="234"/>
      <c r="F23" s="161" t="s">
        <v>814</v>
      </c>
      <c r="G23" s="86">
        <v>3</v>
      </c>
      <c r="H23" s="88">
        <f t="shared" si="0"/>
        <v>0</v>
      </c>
    </row>
    <row r="24" spans="1:8" ht="14.4" customHeight="1" x14ac:dyDescent="0.3">
      <c r="A24" s="173" t="s">
        <v>841</v>
      </c>
      <c r="B24" s="12" t="s">
        <v>842</v>
      </c>
      <c r="C24" s="173" t="s">
        <v>812</v>
      </c>
      <c r="D24" s="138"/>
      <c r="E24" s="234"/>
      <c r="F24" s="161" t="s">
        <v>814</v>
      </c>
      <c r="G24" s="86">
        <v>15</v>
      </c>
      <c r="H24" s="88">
        <f t="shared" si="0"/>
        <v>0</v>
      </c>
    </row>
    <row r="25" spans="1:8" ht="14.4" customHeight="1" x14ac:dyDescent="0.3">
      <c r="A25" s="173" t="s">
        <v>843</v>
      </c>
      <c r="B25" s="12" t="s">
        <v>842</v>
      </c>
      <c r="C25" s="16" t="s">
        <v>822</v>
      </c>
      <c r="D25" s="138"/>
      <c r="E25" s="234"/>
      <c r="F25" s="161" t="s">
        <v>814</v>
      </c>
      <c r="G25" s="86">
        <v>4</v>
      </c>
      <c r="H25" s="88">
        <f t="shared" si="0"/>
        <v>0</v>
      </c>
    </row>
    <row r="26" spans="1:8" ht="14.4" customHeight="1" x14ac:dyDescent="0.3">
      <c r="A26" s="173" t="s">
        <v>844</v>
      </c>
      <c r="B26" s="12" t="s">
        <v>842</v>
      </c>
      <c r="C26" s="16" t="s">
        <v>827</v>
      </c>
      <c r="D26" s="138"/>
      <c r="E26" s="234"/>
      <c r="F26" s="161" t="s">
        <v>814</v>
      </c>
      <c r="G26" s="86">
        <v>3</v>
      </c>
      <c r="H26" s="88">
        <f t="shared" si="0"/>
        <v>0</v>
      </c>
    </row>
    <row r="27" spans="1:8" ht="14.4" customHeight="1" x14ac:dyDescent="0.3">
      <c r="A27" s="173" t="s">
        <v>845</v>
      </c>
      <c r="B27" s="12" t="s">
        <v>846</v>
      </c>
      <c r="C27" s="173" t="s">
        <v>812</v>
      </c>
      <c r="D27" s="138"/>
      <c r="E27" s="234"/>
      <c r="F27" s="161" t="s">
        <v>814</v>
      </c>
      <c r="G27" s="86">
        <v>15</v>
      </c>
      <c r="H27" s="88">
        <f t="shared" si="0"/>
        <v>0</v>
      </c>
    </row>
    <row r="28" spans="1:8" ht="14.4" customHeight="1" x14ac:dyDescent="0.3">
      <c r="A28" s="173" t="s">
        <v>847</v>
      </c>
      <c r="B28" s="12" t="s">
        <v>846</v>
      </c>
      <c r="C28" s="16" t="s">
        <v>822</v>
      </c>
      <c r="D28" s="138"/>
      <c r="E28" s="234"/>
      <c r="F28" s="161" t="s">
        <v>814</v>
      </c>
      <c r="G28" s="86">
        <v>4</v>
      </c>
      <c r="H28" s="88">
        <f t="shared" si="0"/>
        <v>0</v>
      </c>
    </row>
    <row r="29" spans="1:8" ht="14.4" customHeight="1" x14ac:dyDescent="0.3">
      <c r="A29" s="173" t="s">
        <v>848</v>
      </c>
      <c r="B29" s="12" t="s">
        <v>846</v>
      </c>
      <c r="C29" s="16" t="s">
        <v>827</v>
      </c>
      <c r="D29" s="138"/>
      <c r="E29" s="234"/>
      <c r="F29" s="161" t="s">
        <v>814</v>
      </c>
      <c r="G29" s="86">
        <v>3</v>
      </c>
      <c r="H29" s="88">
        <f t="shared" si="0"/>
        <v>0</v>
      </c>
    </row>
    <row r="30" spans="1:8" ht="14.4" customHeight="1" x14ac:dyDescent="0.3">
      <c r="A30" s="173" t="s">
        <v>849</v>
      </c>
      <c r="B30" s="12" t="s">
        <v>850</v>
      </c>
      <c r="C30" s="173" t="s">
        <v>812</v>
      </c>
      <c r="D30" s="138"/>
      <c r="E30" s="234"/>
      <c r="F30" s="161" t="s">
        <v>814</v>
      </c>
      <c r="G30" s="86">
        <v>15</v>
      </c>
      <c r="H30" s="88">
        <f t="shared" si="0"/>
        <v>0</v>
      </c>
    </row>
    <row r="31" spans="1:8" ht="14.4" customHeight="1" x14ac:dyDescent="0.3">
      <c r="A31" s="173" t="s">
        <v>851</v>
      </c>
      <c r="B31" s="12" t="s">
        <v>850</v>
      </c>
      <c r="C31" s="16" t="s">
        <v>822</v>
      </c>
      <c r="D31" s="138"/>
      <c r="E31" s="234"/>
      <c r="F31" s="161" t="s">
        <v>814</v>
      </c>
      <c r="G31" s="86">
        <v>4</v>
      </c>
      <c r="H31" s="88">
        <f t="shared" si="0"/>
        <v>0</v>
      </c>
    </row>
    <row r="32" spans="1:8" ht="14.4" customHeight="1" x14ac:dyDescent="0.3">
      <c r="A32" s="173" t="s">
        <v>852</v>
      </c>
      <c r="B32" s="12" t="s">
        <v>850</v>
      </c>
      <c r="C32" s="16" t="s">
        <v>827</v>
      </c>
      <c r="D32" s="138"/>
      <c r="E32" s="234"/>
      <c r="F32" s="161" t="s">
        <v>814</v>
      </c>
      <c r="G32" s="86">
        <v>3</v>
      </c>
      <c r="H32" s="88">
        <f t="shared" si="0"/>
        <v>0</v>
      </c>
    </row>
    <row r="33" spans="1:8" ht="14.4" customHeight="1" x14ac:dyDescent="0.3">
      <c r="A33" s="173" t="s">
        <v>853</v>
      </c>
      <c r="B33" s="12" t="s">
        <v>854</v>
      </c>
      <c r="C33" s="173" t="s">
        <v>812</v>
      </c>
      <c r="D33" s="138"/>
      <c r="E33" s="234"/>
      <c r="F33" s="161" t="s">
        <v>814</v>
      </c>
      <c r="G33" s="86">
        <v>15</v>
      </c>
      <c r="H33" s="88">
        <f t="shared" si="0"/>
        <v>0</v>
      </c>
    </row>
    <row r="34" spans="1:8" ht="14.4" customHeight="1" x14ac:dyDescent="0.3">
      <c r="A34" s="173" t="s">
        <v>855</v>
      </c>
      <c r="B34" s="12" t="s">
        <v>854</v>
      </c>
      <c r="C34" s="16" t="s">
        <v>822</v>
      </c>
      <c r="D34" s="138"/>
      <c r="E34" s="234"/>
      <c r="F34" s="161" t="s">
        <v>814</v>
      </c>
      <c r="G34" s="86">
        <v>4</v>
      </c>
      <c r="H34" s="88">
        <f t="shared" si="0"/>
        <v>0</v>
      </c>
    </row>
    <row r="35" spans="1:8" ht="14.4" customHeight="1" x14ac:dyDescent="0.3">
      <c r="A35" s="173" t="s">
        <v>856</v>
      </c>
      <c r="B35" s="12" t="s">
        <v>854</v>
      </c>
      <c r="C35" s="16" t="s">
        <v>827</v>
      </c>
      <c r="D35" s="138"/>
      <c r="E35" s="234"/>
      <c r="F35" s="161" t="s">
        <v>814</v>
      </c>
      <c r="G35" s="86">
        <v>3</v>
      </c>
      <c r="H35" s="88">
        <f t="shared" ref="H35:H66" si="1">G35*D35</f>
        <v>0</v>
      </c>
    </row>
    <row r="36" spans="1:8" ht="14.4" customHeight="1" x14ac:dyDescent="0.3">
      <c r="A36" s="173" t="s">
        <v>857</v>
      </c>
      <c r="B36" s="12" t="s">
        <v>858</v>
      </c>
      <c r="C36" s="173" t="s">
        <v>812</v>
      </c>
      <c r="D36" s="138"/>
      <c r="E36" s="234"/>
      <c r="F36" s="161" t="s">
        <v>814</v>
      </c>
      <c r="G36" s="86">
        <v>15</v>
      </c>
      <c r="H36" s="88">
        <f t="shared" si="1"/>
        <v>0</v>
      </c>
    </row>
    <row r="37" spans="1:8" ht="14.4" customHeight="1" x14ac:dyDescent="0.3">
      <c r="A37" s="173" t="s">
        <v>859</v>
      </c>
      <c r="B37" s="12" t="s">
        <v>858</v>
      </c>
      <c r="C37" s="16" t="s">
        <v>822</v>
      </c>
      <c r="D37" s="138"/>
      <c r="E37" s="234"/>
      <c r="F37" s="161" t="s">
        <v>814</v>
      </c>
      <c r="G37" s="86">
        <v>4</v>
      </c>
      <c r="H37" s="88">
        <f t="shared" si="1"/>
        <v>0</v>
      </c>
    </row>
    <row r="38" spans="1:8" ht="14.4" customHeight="1" x14ac:dyDescent="0.3">
      <c r="A38" s="173" t="s">
        <v>860</v>
      </c>
      <c r="B38" s="12" t="s">
        <v>858</v>
      </c>
      <c r="C38" s="16" t="s">
        <v>827</v>
      </c>
      <c r="D38" s="138"/>
      <c r="E38" s="234"/>
      <c r="F38" s="161" t="s">
        <v>814</v>
      </c>
      <c r="G38" s="86">
        <v>3</v>
      </c>
      <c r="H38" s="88">
        <f t="shared" si="1"/>
        <v>0</v>
      </c>
    </row>
    <row r="39" spans="1:8" ht="14.4" customHeight="1" x14ac:dyDescent="0.3">
      <c r="A39" s="173" t="s">
        <v>861</v>
      </c>
      <c r="B39" s="12" t="s">
        <v>862</v>
      </c>
      <c r="C39" s="173" t="s">
        <v>812</v>
      </c>
      <c r="D39" s="138"/>
      <c r="E39" s="234"/>
      <c r="F39" s="161" t="s">
        <v>814</v>
      </c>
      <c r="G39" s="86">
        <v>15</v>
      </c>
      <c r="H39" s="88">
        <f t="shared" si="1"/>
        <v>0</v>
      </c>
    </row>
    <row r="40" spans="1:8" ht="14.4" customHeight="1" x14ac:dyDescent="0.3">
      <c r="A40" s="173" t="s">
        <v>863</v>
      </c>
      <c r="B40" s="12" t="s">
        <v>862</v>
      </c>
      <c r="C40" s="16" t="s">
        <v>822</v>
      </c>
      <c r="D40" s="138"/>
      <c r="E40" s="234"/>
      <c r="F40" s="161" t="s">
        <v>814</v>
      </c>
      <c r="G40" s="86">
        <v>4</v>
      </c>
      <c r="H40" s="88">
        <f t="shared" si="1"/>
        <v>0</v>
      </c>
    </row>
    <row r="41" spans="1:8" ht="14.4" customHeight="1" x14ac:dyDescent="0.3">
      <c r="A41" s="173" t="s">
        <v>864</v>
      </c>
      <c r="B41" s="12" t="s">
        <v>862</v>
      </c>
      <c r="C41" s="16" t="s">
        <v>827</v>
      </c>
      <c r="D41" s="138"/>
      <c r="E41" s="234"/>
      <c r="F41" s="161" t="s">
        <v>814</v>
      </c>
      <c r="G41" s="86">
        <v>3</v>
      </c>
      <c r="H41" s="88">
        <f t="shared" si="1"/>
        <v>0</v>
      </c>
    </row>
    <row r="42" spans="1:8" ht="14.4" customHeight="1" x14ac:dyDescent="0.3">
      <c r="A42" s="173" t="s">
        <v>865</v>
      </c>
      <c r="B42" s="12" t="s">
        <v>866</v>
      </c>
      <c r="C42" s="173" t="s">
        <v>812</v>
      </c>
      <c r="D42" s="138"/>
      <c r="E42" s="234"/>
      <c r="F42" s="161" t="s">
        <v>814</v>
      </c>
      <c r="G42" s="86">
        <v>15</v>
      </c>
      <c r="H42" s="88">
        <f t="shared" si="1"/>
        <v>0</v>
      </c>
    </row>
    <row r="43" spans="1:8" ht="14.4" customHeight="1" x14ac:dyDescent="0.3">
      <c r="A43" s="173" t="s">
        <v>867</v>
      </c>
      <c r="B43" s="12" t="s">
        <v>866</v>
      </c>
      <c r="C43" s="16" t="s">
        <v>822</v>
      </c>
      <c r="D43" s="138"/>
      <c r="E43" s="234"/>
      <c r="F43" s="161" t="s">
        <v>814</v>
      </c>
      <c r="G43" s="86">
        <v>4</v>
      </c>
      <c r="H43" s="88">
        <f t="shared" si="1"/>
        <v>0</v>
      </c>
    </row>
    <row r="44" spans="1:8" ht="14.4" customHeight="1" x14ac:dyDescent="0.3">
      <c r="A44" s="173" t="s">
        <v>868</v>
      </c>
      <c r="B44" s="12" t="s">
        <v>866</v>
      </c>
      <c r="C44" s="16" t="s">
        <v>827</v>
      </c>
      <c r="D44" s="138"/>
      <c r="E44" s="234"/>
      <c r="F44" s="161" t="s">
        <v>814</v>
      </c>
      <c r="G44" s="86">
        <v>3</v>
      </c>
      <c r="H44" s="88">
        <f t="shared" si="1"/>
        <v>0</v>
      </c>
    </row>
    <row r="45" spans="1:8" ht="14.4" customHeight="1" x14ac:dyDescent="0.3">
      <c r="A45" s="173" t="s">
        <v>869</v>
      </c>
      <c r="B45" s="12" t="s">
        <v>870</v>
      </c>
      <c r="C45" s="173" t="s">
        <v>812</v>
      </c>
      <c r="D45" s="138"/>
      <c r="E45" s="234"/>
      <c r="F45" s="161" t="s">
        <v>814</v>
      </c>
      <c r="G45" s="86">
        <v>15</v>
      </c>
      <c r="H45" s="88">
        <f t="shared" si="1"/>
        <v>0</v>
      </c>
    </row>
    <row r="46" spans="1:8" ht="14.4" customHeight="1" x14ac:dyDescent="0.3">
      <c r="A46" s="173" t="s">
        <v>871</v>
      </c>
      <c r="B46" s="12" t="s">
        <v>870</v>
      </c>
      <c r="C46" s="16" t="s">
        <v>822</v>
      </c>
      <c r="D46" s="138"/>
      <c r="E46" s="234"/>
      <c r="F46" s="161" t="s">
        <v>814</v>
      </c>
      <c r="G46" s="86">
        <v>4</v>
      </c>
      <c r="H46" s="88">
        <f t="shared" si="1"/>
        <v>0</v>
      </c>
    </row>
    <row r="47" spans="1:8" ht="14.4" customHeight="1" x14ac:dyDescent="0.3">
      <c r="A47" s="173" t="s">
        <v>872</v>
      </c>
      <c r="B47" s="12" t="s">
        <v>870</v>
      </c>
      <c r="C47" s="16" t="s">
        <v>827</v>
      </c>
      <c r="D47" s="138"/>
      <c r="E47" s="234"/>
      <c r="F47" s="161" t="s">
        <v>814</v>
      </c>
      <c r="G47" s="86">
        <v>3</v>
      </c>
      <c r="H47" s="88">
        <f t="shared" si="1"/>
        <v>0</v>
      </c>
    </row>
    <row r="48" spans="1:8" ht="14.4" customHeight="1" x14ac:dyDescent="0.3">
      <c r="A48" s="173" t="s">
        <v>873</v>
      </c>
      <c r="B48" s="12" t="s">
        <v>874</v>
      </c>
      <c r="C48" s="173" t="s">
        <v>812</v>
      </c>
      <c r="D48" s="138"/>
      <c r="E48" s="234"/>
      <c r="F48" s="161" t="s">
        <v>814</v>
      </c>
      <c r="G48" s="86">
        <v>15</v>
      </c>
      <c r="H48" s="88">
        <f t="shared" si="1"/>
        <v>0</v>
      </c>
    </row>
    <row r="49" spans="1:8" ht="14.4" customHeight="1" x14ac:dyDescent="0.3">
      <c r="A49" s="173" t="s">
        <v>875</v>
      </c>
      <c r="B49" s="12" t="s">
        <v>874</v>
      </c>
      <c r="C49" s="16" t="s">
        <v>822</v>
      </c>
      <c r="D49" s="138"/>
      <c r="E49" s="234"/>
      <c r="F49" s="161" t="s">
        <v>814</v>
      </c>
      <c r="G49" s="86">
        <v>4</v>
      </c>
      <c r="H49" s="88">
        <f t="shared" si="1"/>
        <v>0</v>
      </c>
    </row>
    <row r="50" spans="1:8" ht="14.4" customHeight="1" x14ac:dyDescent="0.3">
      <c r="A50" s="173" t="s">
        <v>876</v>
      </c>
      <c r="B50" s="12" t="s">
        <v>874</v>
      </c>
      <c r="C50" s="16" t="s">
        <v>827</v>
      </c>
      <c r="D50" s="138"/>
      <c r="E50" s="234"/>
      <c r="F50" s="161" t="s">
        <v>814</v>
      </c>
      <c r="G50" s="86">
        <v>3</v>
      </c>
      <c r="H50" s="88">
        <f t="shared" si="1"/>
        <v>0</v>
      </c>
    </row>
    <row r="51" spans="1:8" ht="14.4" customHeight="1" x14ac:dyDescent="0.3">
      <c r="A51" s="173" t="s">
        <v>877</v>
      </c>
      <c r="B51" s="12" t="s">
        <v>878</v>
      </c>
      <c r="C51" s="16" t="s">
        <v>879</v>
      </c>
      <c r="D51" s="138"/>
      <c r="E51" s="234"/>
      <c r="F51" s="161" t="s">
        <v>880</v>
      </c>
      <c r="G51" s="86">
        <v>180</v>
      </c>
      <c r="H51" s="88">
        <f t="shared" si="1"/>
        <v>0</v>
      </c>
    </row>
    <row r="52" spans="1:8" ht="14.4" customHeight="1" x14ac:dyDescent="0.3">
      <c r="A52" s="173" t="s">
        <v>881</v>
      </c>
      <c r="B52" s="12" t="s">
        <v>878</v>
      </c>
      <c r="C52" s="16" t="s">
        <v>882</v>
      </c>
      <c r="D52" s="138"/>
      <c r="E52" s="234"/>
      <c r="F52" s="161" t="s">
        <v>880</v>
      </c>
      <c r="G52" s="86">
        <v>120</v>
      </c>
      <c r="H52" s="88">
        <f t="shared" si="1"/>
        <v>0</v>
      </c>
    </row>
    <row r="53" spans="1:8" ht="14.4" customHeight="1" x14ac:dyDescent="0.3">
      <c r="A53" s="173" t="s">
        <v>883</v>
      </c>
      <c r="B53" s="12" t="s">
        <v>878</v>
      </c>
      <c r="C53" s="16" t="s">
        <v>884</v>
      </c>
      <c r="D53" s="138"/>
      <c r="E53" s="234"/>
      <c r="F53" s="161" t="s">
        <v>880</v>
      </c>
      <c r="G53" s="86">
        <v>60</v>
      </c>
      <c r="H53" s="88">
        <f t="shared" si="1"/>
        <v>0</v>
      </c>
    </row>
    <row r="54" spans="1:8" ht="14.4" customHeight="1" x14ac:dyDescent="0.3">
      <c r="A54" s="173" t="s">
        <v>885</v>
      </c>
      <c r="B54" s="12" t="s">
        <v>886</v>
      </c>
      <c r="C54" s="16" t="s">
        <v>879</v>
      </c>
      <c r="D54" s="138"/>
      <c r="E54" s="234"/>
      <c r="F54" s="161" t="s">
        <v>880</v>
      </c>
      <c r="G54" s="86">
        <v>180</v>
      </c>
      <c r="H54" s="88">
        <f t="shared" si="1"/>
        <v>0</v>
      </c>
    </row>
    <row r="55" spans="1:8" ht="14.4" customHeight="1" x14ac:dyDescent="0.3">
      <c r="A55" s="173" t="s">
        <v>887</v>
      </c>
      <c r="B55" s="12" t="s">
        <v>886</v>
      </c>
      <c r="C55" s="16" t="s">
        <v>882</v>
      </c>
      <c r="D55" s="138"/>
      <c r="E55" s="234"/>
      <c r="F55" s="161" t="s">
        <v>880</v>
      </c>
      <c r="G55" s="86">
        <v>120</v>
      </c>
      <c r="H55" s="88">
        <f t="shared" si="1"/>
        <v>0</v>
      </c>
    </row>
    <row r="56" spans="1:8" ht="14.4" customHeight="1" x14ac:dyDescent="0.3">
      <c r="A56" s="173" t="s">
        <v>888</v>
      </c>
      <c r="B56" s="12" t="s">
        <v>886</v>
      </c>
      <c r="C56" s="16" t="s">
        <v>884</v>
      </c>
      <c r="D56" s="138"/>
      <c r="E56" s="234"/>
      <c r="F56" s="161" t="s">
        <v>880</v>
      </c>
      <c r="G56" s="86">
        <v>60</v>
      </c>
      <c r="H56" s="88">
        <f t="shared" si="1"/>
        <v>0</v>
      </c>
    </row>
    <row r="57" spans="1:8" ht="14.4" customHeight="1" x14ac:dyDescent="0.3">
      <c r="A57" s="173" t="s">
        <v>889</v>
      </c>
      <c r="B57" s="12" t="s">
        <v>890</v>
      </c>
      <c r="C57" s="16" t="s">
        <v>879</v>
      </c>
      <c r="D57" s="138"/>
      <c r="E57" s="234"/>
      <c r="F57" s="161" t="s">
        <v>880</v>
      </c>
      <c r="G57" s="86">
        <v>180</v>
      </c>
      <c r="H57" s="88">
        <f t="shared" si="1"/>
        <v>0</v>
      </c>
    </row>
    <row r="58" spans="1:8" ht="14.4" customHeight="1" x14ac:dyDescent="0.3">
      <c r="A58" s="173" t="s">
        <v>891</v>
      </c>
      <c r="B58" s="12" t="s">
        <v>890</v>
      </c>
      <c r="C58" s="16" t="s">
        <v>882</v>
      </c>
      <c r="D58" s="138"/>
      <c r="E58" s="234"/>
      <c r="F58" s="161" t="s">
        <v>880</v>
      </c>
      <c r="G58" s="86">
        <v>120</v>
      </c>
      <c r="H58" s="88">
        <f t="shared" si="1"/>
        <v>0</v>
      </c>
    </row>
    <row r="59" spans="1:8" ht="14.4" customHeight="1" x14ac:dyDescent="0.3">
      <c r="A59" s="173" t="s">
        <v>892</v>
      </c>
      <c r="B59" s="12" t="s">
        <v>890</v>
      </c>
      <c r="C59" s="16" t="s">
        <v>884</v>
      </c>
      <c r="D59" s="138"/>
      <c r="E59" s="234"/>
      <c r="F59" s="161" t="s">
        <v>880</v>
      </c>
      <c r="G59" s="86">
        <v>60</v>
      </c>
      <c r="H59" s="88">
        <f t="shared" si="1"/>
        <v>0</v>
      </c>
    </row>
    <row r="60" spans="1:8" ht="14.4" customHeight="1" x14ac:dyDescent="0.3">
      <c r="A60" s="173" t="s">
        <v>893</v>
      </c>
      <c r="B60" s="12" t="s">
        <v>894</v>
      </c>
      <c r="C60" s="16" t="s">
        <v>879</v>
      </c>
      <c r="D60" s="138"/>
      <c r="E60" s="234"/>
      <c r="F60" s="161" t="s">
        <v>880</v>
      </c>
      <c r="G60" s="86">
        <v>180</v>
      </c>
      <c r="H60" s="88">
        <f t="shared" si="1"/>
        <v>0</v>
      </c>
    </row>
    <row r="61" spans="1:8" ht="14.4" customHeight="1" x14ac:dyDescent="0.3">
      <c r="A61" s="173" t="s">
        <v>895</v>
      </c>
      <c r="B61" s="12" t="s">
        <v>894</v>
      </c>
      <c r="C61" s="16" t="s">
        <v>882</v>
      </c>
      <c r="D61" s="138"/>
      <c r="E61" s="234"/>
      <c r="F61" s="161" t="s">
        <v>880</v>
      </c>
      <c r="G61" s="86">
        <v>120</v>
      </c>
      <c r="H61" s="88">
        <f t="shared" si="1"/>
        <v>0</v>
      </c>
    </row>
    <row r="62" spans="1:8" ht="14.4" customHeight="1" x14ac:dyDescent="0.3">
      <c r="A62" s="173" t="s">
        <v>896</v>
      </c>
      <c r="B62" s="12" t="s">
        <v>894</v>
      </c>
      <c r="C62" s="16" t="s">
        <v>884</v>
      </c>
      <c r="D62" s="138"/>
      <c r="E62" s="234"/>
      <c r="F62" s="161" t="s">
        <v>880</v>
      </c>
      <c r="G62" s="86">
        <v>60</v>
      </c>
      <c r="H62" s="88">
        <f t="shared" si="1"/>
        <v>0</v>
      </c>
    </row>
    <row r="63" spans="1:8" ht="14.4" customHeight="1" x14ac:dyDescent="0.3">
      <c r="A63" s="173" t="s">
        <v>897</v>
      </c>
      <c r="B63" s="12" t="s">
        <v>898</v>
      </c>
      <c r="C63" s="16" t="s">
        <v>879</v>
      </c>
      <c r="D63" s="138"/>
      <c r="E63" s="234"/>
      <c r="F63" s="161" t="s">
        <v>880</v>
      </c>
      <c r="G63" s="86">
        <v>180</v>
      </c>
      <c r="H63" s="88">
        <f t="shared" si="1"/>
        <v>0</v>
      </c>
    </row>
    <row r="64" spans="1:8" ht="14.4" customHeight="1" x14ac:dyDescent="0.3">
      <c r="A64" s="173" t="s">
        <v>899</v>
      </c>
      <c r="B64" s="12" t="s">
        <v>898</v>
      </c>
      <c r="C64" s="16" t="s">
        <v>882</v>
      </c>
      <c r="D64" s="138"/>
      <c r="E64" s="234"/>
      <c r="F64" s="161" t="s">
        <v>880</v>
      </c>
      <c r="G64" s="86">
        <v>120</v>
      </c>
      <c r="H64" s="88">
        <f t="shared" si="1"/>
        <v>0</v>
      </c>
    </row>
    <row r="65" spans="1:8" ht="14.4" customHeight="1" x14ac:dyDescent="0.3">
      <c r="A65" s="173" t="s">
        <v>900</v>
      </c>
      <c r="B65" s="12" t="s">
        <v>898</v>
      </c>
      <c r="C65" s="16" t="s">
        <v>884</v>
      </c>
      <c r="D65" s="138"/>
      <c r="E65" s="234"/>
      <c r="F65" s="161" t="s">
        <v>880</v>
      </c>
      <c r="G65" s="86">
        <v>60</v>
      </c>
      <c r="H65" s="88">
        <f t="shared" si="1"/>
        <v>0</v>
      </c>
    </row>
    <row r="66" spans="1:8" ht="14.4" customHeight="1" x14ac:dyDescent="0.3">
      <c r="A66" s="173" t="s">
        <v>901</v>
      </c>
      <c r="B66" s="12" t="s">
        <v>902</v>
      </c>
      <c r="C66" s="16" t="s">
        <v>879</v>
      </c>
      <c r="D66" s="138"/>
      <c r="E66" s="234"/>
      <c r="F66" s="161" t="s">
        <v>880</v>
      </c>
      <c r="G66" s="86">
        <v>1800</v>
      </c>
      <c r="H66" s="88">
        <f t="shared" si="1"/>
        <v>0</v>
      </c>
    </row>
    <row r="67" spans="1:8" ht="14.4" customHeight="1" x14ac:dyDescent="0.3">
      <c r="A67" s="173" t="s">
        <v>903</v>
      </c>
      <c r="B67" s="12" t="s">
        <v>902</v>
      </c>
      <c r="C67" s="16" t="s">
        <v>882</v>
      </c>
      <c r="D67" s="138"/>
      <c r="E67" s="234"/>
      <c r="F67" s="161" t="s">
        <v>880</v>
      </c>
      <c r="G67" s="86">
        <v>1200</v>
      </c>
      <c r="H67" s="88">
        <f t="shared" ref="H67:H99" si="2">G67*D67</f>
        <v>0</v>
      </c>
    </row>
    <row r="68" spans="1:8" ht="14.4" customHeight="1" x14ac:dyDescent="0.3">
      <c r="A68" s="173" t="s">
        <v>904</v>
      </c>
      <c r="B68" s="12" t="s">
        <v>902</v>
      </c>
      <c r="C68" s="16" t="s">
        <v>884</v>
      </c>
      <c r="D68" s="138"/>
      <c r="E68" s="234"/>
      <c r="F68" s="161" t="s">
        <v>880</v>
      </c>
      <c r="G68" s="86">
        <v>600</v>
      </c>
      <c r="H68" s="88">
        <f t="shared" si="2"/>
        <v>0</v>
      </c>
    </row>
    <row r="69" spans="1:8" ht="14.4" customHeight="1" x14ac:dyDescent="0.3">
      <c r="A69" s="173" t="s">
        <v>905</v>
      </c>
      <c r="B69" s="12" t="s">
        <v>906</v>
      </c>
      <c r="C69" s="16" t="s">
        <v>879</v>
      </c>
      <c r="D69" s="138"/>
      <c r="E69" s="234"/>
      <c r="F69" s="161" t="s">
        <v>880</v>
      </c>
      <c r="G69" s="86">
        <v>1800</v>
      </c>
      <c r="H69" s="88">
        <f t="shared" si="2"/>
        <v>0</v>
      </c>
    </row>
    <row r="70" spans="1:8" ht="14.4" customHeight="1" x14ac:dyDescent="0.3">
      <c r="A70" s="173" t="s">
        <v>907</v>
      </c>
      <c r="B70" s="12" t="s">
        <v>906</v>
      </c>
      <c r="C70" s="16" t="s">
        <v>882</v>
      </c>
      <c r="D70" s="138"/>
      <c r="E70" s="234"/>
      <c r="F70" s="161" t="s">
        <v>880</v>
      </c>
      <c r="G70" s="86">
        <v>1200</v>
      </c>
      <c r="H70" s="88">
        <f t="shared" si="2"/>
        <v>0</v>
      </c>
    </row>
    <row r="71" spans="1:8" ht="14.4" customHeight="1" x14ac:dyDescent="0.3">
      <c r="A71" s="173" t="s">
        <v>908</v>
      </c>
      <c r="B71" s="12" t="s">
        <v>906</v>
      </c>
      <c r="C71" s="16" t="s">
        <v>884</v>
      </c>
      <c r="D71" s="138"/>
      <c r="E71" s="234"/>
      <c r="F71" s="161" t="s">
        <v>880</v>
      </c>
      <c r="G71" s="86">
        <v>600</v>
      </c>
      <c r="H71" s="88">
        <f t="shared" si="2"/>
        <v>0</v>
      </c>
    </row>
    <row r="72" spans="1:8" ht="14.4" customHeight="1" x14ac:dyDescent="0.3">
      <c r="A72" s="173" t="s">
        <v>1204</v>
      </c>
      <c r="B72" s="12" t="s">
        <v>909</v>
      </c>
      <c r="C72" s="16" t="s">
        <v>879</v>
      </c>
      <c r="D72" s="138"/>
      <c r="E72" s="234"/>
      <c r="F72" s="161" t="s">
        <v>880</v>
      </c>
      <c r="G72" s="86">
        <v>1800</v>
      </c>
      <c r="H72" s="88">
        <f t="shared" si="2"/>
        <v>0</v>
      </c>
    </row>
    <row r="73" spans="1:8" ht="14.4" customHeight="1" x14ac:dyDescent="0.3">
      <c r="A73" s="173" t="s">
        <v>910</v>
      </c>
      <c r="B73" s="12" t="s">
        <v>909</v>
      </c>
      <c r="C73" s="16" t="s">
        <v>882</v>
      </c>
      <c r="D73" s="138"/>
      <c r="E73" s="234"/>
      <c r="F73" s="161" t="s">
        <v>880</v>
      </c>
      <c r="G73" s="86">
        <v>1200</v>
      </c>
      <c r="H73" s="88">
        <f t="shared" si="2"/>
        <v>0</v>
      </c>
    </row>
    <row r="74" spans="1:8" ht="14.4" customHeight="1" x14ac:dyDescent="0.3">
      <c r="A74" s="173" t="s">
        <v>911</v>
      </c>
      <c r="B74" s="12" t="s">
        <v>909</v>
      </c>
      <c r="C74" s="16" t="s">
        <v>884</v>
      </c>
      <c r="D74" s="138"/>
      <c r="E74" s="234"/>
      <c r="F74" s="161" t="s">
        <v>880</v>
      </c>
      <c r="G74" s="86">
        <v>600</v>
      </c>
      <c r="H74" s="88">
        <f t="shared" si="2"/>
        <v>0</v>
      </c>
    </row>
    <row r="75" spans="1:8" ht="14.4" customHeight="1" x14ac:dyDescent="0.3">
      <c r="A75" s="173" t="s">
        <v>912</v>
      </c>
      <c r="B75" s="12" t="s">
        <v>913</v>
      </c>
      <c r="C75" s="16" t="s">
        <v>879</v>
      </c>
      <c r="D75" s="138"/>
      <c r="E75" s="234"/>
      <c r="F75" s="161" t="s">
        <v>880</v>
      </c>
      <c r="G75" s="86">
        <v>1800</v>
      </c>
      <c r="H75" s="88">
        <f t="shared" si="2"/>
        <v>0</v>
      </c>
    </row>
    <row r="76" spans="1:8" ht="14.4" customHeight="1" x14ac:dyDescent="0.3">
      <c r="A76" s="173" t="s">
        <v>914</v>
      </c>
      <c r="B76" s="12" t="s">
        <v>913</v>
      </c>
      <c r="C76" s="16" t="s">
        <v>882</v>
      </c>
      <c r="D76" s="138"/>
      <c r="E76" s="234"/>
      <c r="F76" s="161" t="s">
        <v>880</v>
      </c>
      <c r="G76" s="86">
        <v>1200</v>
      </c>
      <c r="H76" s="88">
        <f t="shared" si="2"/>
        <v>0</v>
      </c>
    </row>
    <row r="77" spans="1:8" ht="14.4" customHeight="1" x14ac:dyDescent="0.3">
      <c r="A77" s="173" t="s">
        <v>915</v>
      </c>
      <c r="B77" s="12" t="s">
        <v>913</v>
      </c>
      <c r="C77" s="16" t="s">
        <v>884</v>
      </c>
      <c r="D77" s="138"/>
      <c r="E77" s="234"/>
      <c r="F77" s="161" t="s">
        <v>880</v>
      </c>
      <c r="G77" s="86">
        <v>600</v>
      </c>
      <c r="H77" s="88">
        <f t="shared" si="2"/>
        <v>0</v>
      </c>
    </row>
    <row r="78" spans="1:8" ht="14.4" customHeight="1" x14ac:dyDescent="0.3">
      <c r="A78" s="173" t="s">
        <v>916</v>
      </c>
      <c r="B78" s="12" t="s">
        <v>917</v>
      </c>
      <c r="C78" s="16" t="s">
        <v>879</v>
      </c>
      <c r="D78" s="138"/>
      <c r="E78" s="234"/>
      <c r="F78" s="161" t="s">
        <v>880</v>
      </c>
      <c r="G78" s="86">
        <v>1800</v>
      </c>
      <c r="H78" s="88">
        <f t="shared" si="2"/>
        <v>0</v>
      </c>
    </row>
    <row r="79" spans="1:8" ht="14.4" customHeight="1" x14ac:dyDescent="0.3">
      <c r="A79" s="173" t="s">
        <v>918</v>
      </c>
      <c r="B79" s="12" t="s">
        <v>917</v>
      </c>
      <c r="C79" s="16" t="s">
        <v>882</v>
      </c>
      <c r="D79" s="138"/>
      <c r="E79" s="234"/>
      <c r="F79" s="161" t="s">
        <v>880</v>
      </c>
      <c r="G79" s="86">
        <v>1200</v>
      </c>
      <c r="H79" s="88">
        <f t="shared" si="2"/>
        <v>0</v>
      </c>
    </row>
    <row r="80" spans="1:8" ht="14.4" customHeight="1" x14ac:dyDescent="0.3">
      <c r="A80" s="173" t="s">
        <v>919</v>
      </c>
      <c r="B80" s="12" t="s">
        <v>917</v>
      </c>
      <c r="C80" s="16" t="s">
        <v>884</v>
      </c>
      <c r="D80" s="138"/>
      <c r="E80" s="234"/>
      <c r="F80" s="161" t="s">
        <v>880</v>
      </c>
      <c r="G80" s="86">
        <v>600</v>
      </c>
      <c r="H80" s="88">
        <f t="shared" si="2"/>
        <v>0</v>
      </c>
    </row>
    <row r="81" spans="1:8" ht="32.25" customHeight="1" x14ac:dyDescent="0.3">
      <c r="A81" s="173" t="s">
        <v>920</v>
      </c>
      <c r="B81" s="12" t="s">
        <v>1205</v>
      </c>
      <c r="C81" s="16" t="s">
        <v>34</v>
      </c>
      <c r="D81" s="138"/>
      <c r="E81" s="234"/>
      <c r="F81" s="174" t="s">
        <v>814</v>
      </c>
      <c r="G81" s="175">
        <v>25</v>
      </c>
      <c r="H81" s="176">
        <f t="shared" si="2"/>
        <v>0</v>
      </c>
    </row>
    <row r="82" spans="1:8" ht="29.25" customHeight="1" x14ac:dyDescent="0.3">
      <c r="A82" s="173" t="s">
        <v>923</v>
      </c>
      <c r="B82" s="12" t="s">
        <v>1206</v>
      </c>
      <c r="C82" s="16" t="s">
        <v>34</v>
      </c>
      <c r="D82" s="138"/>
      <c r="E82" s="234"/>
      <c r="F82" s="174" t="s">
        <v>814</v>
      </c>
      <c r="G82" s="175">
        <v>25</v>
      </c>
      <c r="H82" s="176">
        <f t="shared" si="2"/>
        <v>0</v>
      </c>
    </row>
    <row r="83" spans="1:8" ht="14.4" customHeight="1" x14ac:dyDescent="0.3">
      <c r="A83" s="173" t="s">
        <v>925</v>
      </c>
      <c r="B83" s="12" t="s">
        <v>1207</v>
      </c>
      <c r="C83" s="16" t="s">
        <v>21</v>
      </c>
      <c r="D83" s="138"/>
      <c r="E83" s="234"/>
      <c r="F83" s="174" t="s">
        <v>814</v>
      </c>
      <c r="G83" s="175">
        <v>5</v>
      </c>
      <c r="H83" s="176">
        <f t="shared" si="2"/>
        <v>0</v>
      </c>
    </row>
    <row r="84" spans="1:8" ht="14.4" customHeight="1" x14ac:dyDescent="0.3">
      <c r="A84" s="173" t="s">
        <v>927</v>
      </c>
      <c r="B84" s="12" t="s">
        <v>1208</v>
      </c>
      <c r="C84" s="16" t="s">
        <v>879</v>
      </c>
      <c r="D84" s="138"/>
      <c r="E84" s="234"/>
      <c r="F84" s="174" t="s">
        <v>880</v>
      </c>
      <c r="G84" s="175">
        <v>100</v>
      </c>
      <c r="H84" s="176">
        <f t="shared" si="2"/>
        <v>0</v>
      </c>
    </row>
    <row r="85" spans="1:8" ht="14.4" customHeight="1" x14ac:dyDescent="0.3">
      <c r="A85" s="173" t="s">
        <v>929</v>
      </c>
      <c r="B85" s="12" t="s">
        <v>1208</v>
      </c>
      <c r="C85" s="16" t="s">
        <v>882</v>
      </c>
      <c r="D85" s="138"/>
      <c r="E85" s="234"/>
      <c r="F85" s="174" t="s">
        <v>880</v>
      </c>
      <c r="G85" s="175">
        <v>300</v>
      </c>
      <c r="H85" s="176">
        <f t="shared" si="2"/>
        <v>0</v>
      </c>
    </row>
    <row r="86" spans="1:8" ht="14.4" customHeight="1" x14ac:dyDescent="0.3">
      <c r="A86" s="173" t="s">
        <v>1215</v>
      </c>
      <c r="B86" s="12" t="s">
        <v>1208</v>
      </c>
      <c r="C86" s="16" t="s">
        <v>884</v>
      </c>
      <c r="D86" s="138"/>
      <c r="E86" s="234"/>
      <c r="F86" s="174" t="s">
        <v>880</v>
      </c>
      <c r="G86" s="175">
        <v>500</v>
      </c>
      <c r="H86" s="176">
        <f t="shared" si="2"/>
        <v>0</v>
      </c>
    </row>
    <row r="87" spans="1:8" ht="14.4" customHeight="1" x14ac:dyDescent="0.3">
      <c r="A87" s="173" t="s">
        <v>1216</v>
      </c>
      <c r="B87" s="12" t="s">
        <v>1209</v>
      </c>
      <c r="C87" s="16" t="s">
        <v>879</v>
      </c>
      <c r="D87" s="138"/>
      <c r="E87" s="234"/>
      <c r="F87" s="174" t="s">
        <v>880</v>
      </c>
      <c r="G87" s="175">
        <v>100</v>
      </c>
      <c r="H87" s="176">
        <f t="shared" si="2"/>
        <v>0</v>
      </c>
    </row>
    <row r="88" spans="1:8" ht="14.4" customHeight="1" x14ac:dyDescent="0.3">
      <c r="A88" s="173" t="s">
        <v>1217</v>
      </c>
      <c r="B88" s="12" t="s">
        <v>1209</v>
      </c>
      <c r="C88" s="16" t="s">
        <v>882</v>
      </c>
      <c r="D88" s="138"/>
      <c r="E88" s="234"/>
      <c r="F88" s="174" t="s">
        <v>880</v>
      </c>
      <c r="G88" s="175">
        <v>300</v>
      </c>
      <c r="H88" s="176">
        <f t="shared" si="2"/>
        <v>0</v>
      </c>
    </row>
    <row r="89" spans="1:8" ht="14.4" customHeight="1" x14ac:dyDescent="0.3">
      <c r="A89" s="173" t="s">
        <v>1218</v>
      </c>
      <c r="B89" s="12" t="s">
        <v>1209</v>
      </c>
      <c r="C89" s="16" t="s">
        <v>884</v>
      </c>
      <c r="D89" s="138"/>
      <c r="E89" s="234"/>
      <c r="F89" s="174" t="s">
        <v>880</v>
      </c>
      <c r="G89" s="175">
        <v>500</v>
      </c>
      <c r="H89" s="176">
        <f t="shared" si="2"/>
        <v>0</v>
      </c>
    </row>
    <row r="90" spans="1:8" ht="14.4" customHeight="1" x14ac:dyDescent="0.3">
      <c r="A90" s="173" t="s">
        <v>1219</v>
      </c>
      <c r="B90" s="12" t="s">
        <v>1210</v>
      </c>
      <c r="C90" s="16" t="s">
        <v>21</v>
      </c>
      <c r="D90" s="138"/>
      <c r="E90" s="234"/>
      <c r="F90" s="174" t="s">
        <v>880</v>
      </c>
      <c r="G90" s="175">
        <v>5</v>
      </c>
      <c r="H90" s="176">
        <f t="shared" si="2"/>
        <v>0</v>
      </c>
    </row>
    <row r="91" spans="1:8" ht="14.4" customHeight="1" x14ac:dyDescent="0.3">
      <c r="A91" s="173" t="s">
        <v>1220</v>
      </c>
      <c r="B91" s="12" t="s">
        <v>1211</v>
      </c>
      <c r="C91" s="16" t="s">
        <v>21</v>
      </c>
      <c r="D91" s="138"/>
      <c r="E91" s="234"/>
      <c r="F91" s="174" t="s">
        <v>880</v>
      </c>
      <c r="G91" s="175">
        <v>5</v>
      </c>
      <c r="H91" s="176">
        <f t="shared" si="2"/>
        <v>0</v>
      </c>
    </row>
    <row r="92" spans="1:8" ht="14.4" customHeight="1" x14ac:dyDescent="0.3">
      <c r="A92" s="173" t="s">
        <v>1221</v>
      </c>
      <c r="B92" s="12" t="s">
        <v>1212</v>
      </c>
      <c r="C92" s="16" t="s">
        <v>34</v>
      </c>
      <c r="D92" s="138"/>
      <c r="E92" s="234"/>
      <c r="F92" s="174" t="s">
        <v>880</v>
      </c>
      <c r="G92" s="175">
        <v>25</v>
      </c>
      <c r="H92" s="176">
        <f t="shared" si="2"/>
        <v>0</v>
      </c>
    </row>
    <row r="93" spans="1:8" ht="14.4" customHeight="1" x14ac:dyDescent="0.3">
      <c r="A93" s="173" t="s">
        <v>1222</v>
      </c>
      <c r="B93" s="12" t="s">
        <v>1213</v>
      </c>
      <c r="C93" s="16" t="s">
        <v>34</v>
      </c>
      <c r="D93" s="138"/>
      <c r="E93" s="234"/>
      <c r="F93" s="174" t="s">
        <v>880</v>
      </c>
      <c r="G93" s="175">
        <v>25</v>
      </c>
      <c r="H93" s="176">
        <f t="shared" si="2"/>
        <v>0</v>
      </c>
    </row>
    <row r="94" spans="1:8" ht="14.4" customHeight="1" x14ac:dyDescent="0.3">
      <c r="A94" s="173" t="s">
        <v>1223</v>
      </c>
      <c r="B94" s="12" t="s">
        <v>1214</v>
      </c>
      <c r="C94" s="16" t="s">
        <v>21</v>
      </c>
      <c r="D94" s="138"/>
      <c r="E94" s="234"/>
      <c r="F94" s="174" t="s">
        <v>880</v>
      </c>
      <c r="G94" s="175">
        <v>5</v>
      </c>
      <c r="H94" s="176">
        <f t="shared" si="2"/>
        <v>0</v>
      </c>
    </row>
    <row r="95" spans="1:8" x14ac:dyDescent="0.3">
      <c r="A95" s="173" t="s">
        <v>1224</v>
      </c>
      <c r="B95" s="34" t="s">
        <v>921</v>
      </c>
      <c r="C95" s="13" t="s">
        <v>21</v>
      </c>
      <c r="D95" s="138"/>
      <c r="E95" s="234"/>
      <c r="F95" s="161" t="s">
        <v>922</v>
      </c>
      <c r="G95" s="86">
        <v>5</v>
      </c>
      <c r="H95" s="88">
        <f t="shared" si="2"/>
        <v>0</v>
      </c>
    </row>
    <row r="96" spans="1:8" x14ac:dyDescent="0.3">
      <c r="A96" s="173" t="s">
        <v>1225</v>
      </c>
      <c r="B96" s="34" t="s">
        <v>924</v>
      </c>
      <c r="C96" s="13" t="s">
        <v>21</v>
      </c>
      <c r="D96" s="138"/>
      <c r="E96" s="234"/>
      <c r="F96" s="161" t="s">
        <v>922</v>
      </c>
      <c r="G96" s="86">
        <v>5</v>
      </c>
      <c r="H96" s="88">
        <f t="shared" si="2"/>
        <v>0</v>
      </c>
    </row>
    <row r="97" spans="1:8" x14ac:dyDescent="0.3">
      <c r="A97" s="173" t="s">
        <v>1226</v>
      </c>
      <c r="B97" s="34" t="s">
        <v>926</v>
      </c>
      <c r="C97" s="13" t="s">
        <v>21</v>
      </c>
      <c r="D97" s="138"/>
      <c r="E97" s="234"/>
      <c r="F97" s="161" t="s">
        <v>922</v>
      </c>
      <c r="G97" s="86">
        <v>5</v>
      </c>
      <c r="H97" s="88">
        <f t="shared" si="2"/>
        <v>0</v>
      </c>
    </row>
    <row r="98" spans="1:8" x14ac:dyDescent="0.3">
      <c r="A98" s="173" t="s">
        <v>1227</v>
      </c>
      <c r="B98" s="34" t="s">
        <v>928</v>
      </c>
      <c r="C98" s="13" t="s">
        <v>21</v>
      </c>
      <c r="D98" s="138"/>
      <c r="E98" s="234"/>
      <c r="F98" s="161" t="s">
        <v>922</v>
      </c>
      <c r="G98" s="86">
        <v>5</v>
      </c>
      <c r="H98" s="88">
        <f t="shared" si="2"/>
        <v>0</v>
      </c>
    </row>
    <row r="99" spans="1:8" x14ac:dyDescent="0.3">
      <c r="A99" s="173" t="s">
        <v>1228</v>
      </c>
      <c r="B99" s="34" t="s">
        <v>930</v>
      </c>
      <c r="C99" s="13" t="s">
        <v>21</v>
      </c>
      <c r="D99" s="138"/>
      <c r="E99" s="234"/>
      <c r="F99" s="161" t="s">
        <v>922</v>
      </c>
      <c r="G99" s="86">
        <v>5</v>
      </c>
      <c r="H99" s="88">
        <f t="shared" si="2"/>
        <v>0</v>
      </c>
    </row>
    <row r="100" spans="1:8" x14ac:dyDescent="0.3">
      <c r="A100" s="31"/>
    </row>
    <row r="101" spans="1:8" x14ac:dyDescent="0.3">
      <c r="A101" s="199" t="s">
        <v>931</v>
      </c>
      <c r="B101" s="199"/>
      <c r="C101" s="199"/>
      <c r="D101" s="199"/>
      <c r="E101" s="199"/>
      <c r="F101" s="199"/>
      <c r="G101" s="199"/>
    </row>
    <row r="102" spans="1:8" ht="39" customHeight="1" x14ac:dyDescent="0.3">
      <c r="A102" s="233" t="s">
        <v>932</v>
      </c>
      <c r="B102" s="233"/>
      <c r="C102" s="233"/>
      <c r="D102" s="233"/>
      <c r="E102" s="233"/>
      <c r="F102" s="233"/>
    </row>
    <row r="103" spans="1:8" ht="39.75" customHeight="1" x14ac:dyDescent="0.3">
      <c r="A103" s="232" t="s">
        <v>933</v>
      </c>
      <c r="B103" s="232"/>
      <c r="C103" s="232"/>
      <c r="D103" s="232"/>
      <c r="E103" s="232"/>
      <c r="F103" s="232"/>
    </row>
    <row r="104" spans="1:8" ht="27" customHeight="1" x14ac:dyDescent="0.3">
      <c r="A104" s="231" t="s">
        <v>934</v>
      </c>
      <c r="B104" s="231"/>
      <c r="C104" s="231"/>
      <c r="D104" s="231"/>
      <c r="E104" s="231"/>
      <c r="F104" s="231"/>
    </row>
    <row r="112" spans="1:8" x14ac:dyDescent="0.3">
      <c r="B112" s="43"/>
    </row>
  </sheetData>
  <sheetProtection sort="0" autoFilter="0" pivotTables="0"/>
  <autoFilter ref="A2:H2" xr:uid="{D37F8649-A703-4C52-99FB-8E1EA4749F82}"/>
  <mergeCells count="9">
    <mergeCell ref="A1:H1"/>
    <mergeCell ref="A104:F104"/>
    <mergeCell ref="A103:F103"/>
    <mergeCell ref="A102:F102"/>
    <mergeCell ref="A101:G101"/>
    <mergeCell ref="E3:E6"/>
    <mergeCell ref="E19:E20"/>
    <mergeCell ref="E21:E99"/>
    <mergeCell ref="E7:E18"/>
  </mergeCells>
  <phoneticPr fontId="37" type="noConversion"/>
  <printOptions horizontalCentered="1"/>
  <pageMargins left="0.45" right="0.45" top="0.75" bottom="0.75" header="0.3" footer="0.3"/>
  <pageSetup scale="94"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H95:H99 H3:H8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773A8-3663-4019-872B-53FD44BDDFDD}">
  <sheetPr>
    <tabColor rgb="FFFF0000"/>
    <pageSetUpPr fitToPage="1"/>
  </sheetPr>
  <dimension ref="A1:H73"/>
  <sheetViews>
    <sheetView topLeftCell="A30" zoomScaleNormal="100" zoomScaleSheetLayoutView="100" zoomScalePageLayoutView="75" workbookViewId="0">
      <selection activeCell="K46" sqref="K46"/>
    </sheetView>
  </sheetViews>
  <sheetFormatPr defaultColWidth="7.44140625" defaultRowHeight="14.4" x14ac:dyDescent="0.3"/>
  <cols>
    <col min="1" max="1" width="5.5546875" style="17" customWidth="1"/>
    <col min="2" max="2" width="57.109375" style="9" customWidth="1"/>
    <col min="3" max="3" width="10.5546875" style="18" customWidth="1"/>
    <col min="4" max="4" width="15.5546875" style="18" customWidth="1"/>
    <col min="5" max="5" width="10.5546875" style="18" customWidth="1"/>
    <col min="6" max="6" width="13.5546875" style="17" customWidth="1"/>
    <col min="7" max="7" width="7.44140625" style="9"/>
    <col min="8" max="8" width="19.6640625" style="9" customWidth="1"/>
    <col min="9" max="16384" width="7.44140625" style="9"/>
  </cols>
  <sheetData>
    <row r="1" spans="1:8" ht="15.6" customHeight="1" x14ac:dyDescent="0.3">
      <c r="A1" s="197" t="s">
        <v>935</v>
      </c>
      <c r="B1" s="197"/>
      <c r="C1" s="197"/>
      <c r="D1" s="197"/>
      <c r="E1" s="197"/>
      <c r="F1" s="197"/>
    </row>
    <row r="2" spans="1:8" ht="28.8" x14ac:dyDescent="0.3">
      <c r="A2" s="136" t="s">
        <v>1</v>
      </c>
      <c r="B2" s="136" t="s">
        <v>2</v>
      </c>
      <c r="C2" s="136" t="s">
        <v>3</v>
      </c>
      <c r="D2" s="136" t="s">
        <v>4</v>
      </c>
      <c r="E2" s="136" t="s">
        <v>5</v>
      </c>
      <c r="F2" s="137" t="s">
        <v>6</v>
      </c>
      <c r="G2" s="181" t="s">
        <v>480</v>
      </c>
      <c r="H2" s="181" t="s">
        <v>7</v>
      </c>
    </row>
    <row r="3" spans="1:8" ht="14.4" customHeight="1" x14ac:dyDescent="0.3">
      <c r="A3" s="10" t="s">
        <v>936</v>
      </c>
      <c r="B3" s="12" t="s">
        <v>937</v>
      </c>
      <c r="C3" s="177" t="s">
        <v>812</v>
      </c>
      <c r="D3" s="135"/>
      <c r="E3" s="234" t="s">
        <v>802</v>
      </c>
      <c r="F3" s="98" t="s">
        <v>938</v>
      </c>
      <c r="G3" s="178">
        <v>15</v>
      </c>
      <c r="H3" s="180">
        <f>D3*G3</f>
        <v>0</v>
      </c>
    </row>
    <row r="4" spans="1:8" ht="14.4" customHeight="1" x14ac:dyDescent="0.3">
      <c r="A4" s="10" t="s">
        <v>939</v>
      </c>
      <c r="B4" s="12" t="s">
        <v>937</v>
      </c>
      <c r="C4" s="177" t="s">
        <v>822</v>
      </c>
      <c r="D4" s="135"/>
      <c r="E4" s="234"/>
      <c r="F4" s="98" t="s">
        <v>938</v>
      </c>
      <c r="G4" s="178">
        <v>4</v>
      </c>
      <c r="H4" s="180">
        <f t="shared" ref="H4:H42" si="0">D4*G4</f>
        <v>0</v>
      </c>
    </row>
    <row r="5" spans="1:8" ht="14.4" customHeight="1" x14ac:dyDescent="0.3">
      <c r="A5" s="10" t="s">
        <v>940</v>
      </c>
      <c r="B5" s="12" t="s">
        <v>937</v>
      </c>
      <c r="C5" s="177" t="s">
        <v>827</v>
      </c>
      <c r="D5" s="135"/>
      <c r="E5" s="234"/>
      <c r="F5" s="98" t="s">
        <v>938</v>
      </c>
      <c r="G5" s="178">
        <v>2</v>
      </c>
      <c r="H5" s="180">
        <f t="shared" si="0"/>
        <v>0</v>
      </c>
    </row>
    <row r="6" spans="1:8" ht="14.4" customHeight="1" x14ac:dyDescent="0.3">
      <c r="A6" s="10" t="s">
        <v>941</v>
      </c>
      <c r="B6" s="12" t="s">
        <v>942</v>
      </c>
      <c r="C6" s="177" t="s">
        <v>812</v>
      </c>
      <c r="D6" s="135"/>
      <c r="E6" s="234"/>
      <c r="F6" s="98" t="s">
        <v>938</v>
      </c>
      <c r="G6" s="178">
        <v>15</v>
      </c>
      <c r="H6" s="180">
        <f t="shared" si="0"/>
        <v>0</v>
      </c>
    </row>
    <row r="7" spans="1:8" ht="14.4" customHeight="1" x14ac:dyDescent="0.3">
      <c r="A7" s="10" t="s">
        <v>943</v>
      </c>
      <c r="B7" s="12" t="s">
        <v>942</v>
      </c>
      <c r="C7" s="177" t="s">
        <v>822</v>
      </c>
      <c r="D7" s="135"/>
      <c r="E7" s="234"/>
      <c r="F7" s="98" t="s">
        <v>938</v>
      </c>
      <c r="G7" s="178">
        <v>4</v>
      </c>
      <c r="H7" s="180">
        <f t="shared" si="0"/>
        <v>0</v>
      </c>
    </row>
    <row r="8" spans="1:8" ht="14.4" customHeight="1" x14ac:dyDescent="0.3">
      <c r="A8" s="10" t="s">
        <v>944</v>
      </c>
      <c r="B8" s="12" t="s">
        <v>942</v>
      </c>
      <c r="C8" s="177" t="s">
        <v>827</v>
      </c>
      <c r="D8" s="135"/>
      <c r="E8" s="234"/>
      <c r="F8" s="98" t="s">
        <v>938</v>
      </c>
      <c r="G8" s="178">
        <v>2</v>
      </c>
      <c r="H8" s="180">
        <f t="shared" si="0"/>
        <v>0</v>
      </c>
    </row>
    <row r="9" spans="1:8" ht="14.4" customHeight="1" x14ac:dyDescent="0.3">
      <c r="A9" s="10" t="s">
        <v>945</v>
      </c>
      <c r="B9" s="12" t="s">
        <v>946</v>
      </c>
      <c r="C9" s="177" t="s">
        <v>812</v>
      </c>
      <c r="D9" s="135"/>
      <c r="E9" s="234"/>
      <c r="F9" s="98" t="s">
        <v>938</v>
      </c>
      <c r="G9" s="178">
        <v>15</v>
      </c>
      <c r="H9" s="180">
        <f t="shared" si="0"/>
        <v>0</v>
      </c>
    </row>
    <row r="10" spans="1:8" ht="14.4" customHeight="1" x14ac:dyDescent="0.3">
      <c r="A10" s="10" t="s">
        <v>947</v>
      </c>
      <c r="B10" s="12" t="s">
        <v>946</v>
      </c>
      <c r="C10" s="177" t="s">
        <v>822</v>
      </c>
      <c r="D10" s="135"/>
      <c r="E10" s="234"/>
      <c r="F10" s="98" t="s">
        <v>938</v>
      </c>
      <c r="G10" s="178">
        <v>4</v>
      </c>
      <c r="H10" s="180">
        <f t="shared" si="0"/>
        <v>0</v>
      </c>
    </row>
    <row r="11" spans="1:8" ht="14.4" customHeight="1" x14ac:dyDescent="0.3">
      <c r="A11" s="10" t="s">
        <v>948</v>
      </c>
      <c r="B11" s="12" t="s">
        <v>946</v>
      </c>
      <c r="C11" s="177" t="s">
        <v>827</v>
      </c>
      <c r="D11" s="135"/>
      <c r="E11" s="234"/>
      <c r="F11" s="98" t="s">
        <v>938</v>
      </c>
      <c r="G11" s="178">
        <v>2</v>
      </c>
      <c r="H11" s="180">
        <f t="shared" si="0"/>
        <v>0</v>
      </c>
    </row>
    <row r="12" spans="1:8" x14ac:dyDescent="0.3">
      <c r="A12" s="10" t="s">
        <v>949</v>
      </c>
      <c r="B12" s="12" t="s">
        <v>950</v>
      </c>
      <c r="C12" s="177" t="s">
        <v>812</v>
      </c>
      <c r="D12" s="135"/>
      <c r="E12" s="217" t="s">
        <v>813</v>
      </c>
      <c r="F12" s="98" t="s">
        <v>938</v>
      </c>
      <c r="G12" s="178">
        <v>15</v>
      </c>
      <c r="H12" s="180">
        <f t="shared" si="0"/>
        <v>0</v>
      </c>
    </row>
    <row r="13" spans="1:8" x14ac:dyDescent="0.3">
      <c r="A13" s="10" t="s">
        <v>951</v>
      </c>
      <c r="B13" s="12" t="s">
        <v>950</v>
      </c>
      <c r="C13" s="177" t="s">
        <v>693</v>
      </c>
      <c r="D13" s="135"/>
      <c r="E13" s="217"/>
      <c r="F13" s="98" t="s">
        <v>938</v>
      </c>
      <c r="G13" s="178">
        <v>40</v>
      </c>
      <c r="H13" s="180">
        <f t="shared" si="0"/>
        <v>0</v>
      </c>
    </row>
    <row r="14" spans="1:8" x14ac:dyDescent="0.3">
      <c r="A14" s="10" t="s">
        <v>952</v>
      </c>
      <c r="B14" s="12" t="s">
        <v>953</v>
      </c>
      <c r="C14" s="177" t="s">
        <v>812</v>
      </c>
      <c r="D14" s="135"/>
      <c r="E14" s="217"/>
      <c r="F14" s="98" t="s">
        <v>938</v>
      </c>
      <c r="G14" s="178">
        <v>15</v>
      </c>
      <c r="H14" s="180">
        <f t="shared" si="0"/>
        <v>0</v>
      </c>
    </row>
    <row r="15" spans="1:8" x14ac:dyDescent="0.3">
      <c r="A15" s="10" t="s">
        <v>954</v>
      </c>
      <c r="B15" s="12" t="s">
        <v>953</v>
      </c>
      <c r="C15" s="177" t="s">
        <v>693</v>
      </c>
      <c r="D15" s="135"/>
      <c r="E15" s="217"/>
      <c r="F15" s="98" t="s">
        <v>938</v>
      </c>
      <c r="G15" s="178">
        <v>40</v>
      </c>
      <c r="H15" s="180">
        <f t="shared" si="0"/>
        <v>0</v>
      </c>
    </row>
    <row r="16" spans="1:8" x14ac:dyDescent="0.3">
      <c r="A16" s="10" t="s">
        <v>955</v>
      </c>
      <c r="B16" s="12" t="s">
        <v>956</v>
      </c>
      <c r="C16" s="177" t="s">
        <v>812</v>
      </c>
      <c r="D16" s="135"/>
      <c r="E16" s="217"/>
      <c r="F16" s="98" t="s">
        <v>938</v>
      </c>
      <c r="G16" s="178">
        <v>15</v>
      </c>
      <c r="H16" s="180">
        <f t="shared" si="0"/>
        <v>0</v>
      </c>
    </row>
    <row r="17" spans="1:8" x14ac:dyDescent="0.3">
      <c r="A17" s="10" t="s">
        <v>957</v>
      </c>
      <c r="B17" s="12" t="s">
        <v>956</v>
      </c>
      <c r="C17" s="177" t="s">
        <v>693</v>
      </c>
      <c r="D17" s="135"/>
      <c r="E17" s="217"/>
      <c r="F17" s="98" t="s">
        <v>938</v>
      </c>
      <c r="G17" s="178">
        <v>40</v>
      </c>
      <c r="H17" s="180">
        <f t="shared" si="0"/>
        <v>0</v>
      </c>
    </row>
    <row r="18" spans="1:8" ht="15" customHeight="1" x14ac:dyDescent="0.3">
      <c r="A18" s="10" t="s">
        <v>958</v>
      </c>
      <c r="B18" s="12" t="s">
        <v>959</v>
      </c>
      <c r="C18" s="177" t="s">
        <v>833</v>
      </c>
      <c r="D18" s="135"/>
      <c r="E18" s="234" t="s">
        <v>521</v>
      </c>
      <c r="F18" s="98" t="s">
        <v>938</v>
      </c>
      <c r="G18" s="179">
        <v>30</v>
      </c>
      <c r="H18" s="180">
        <f t="shared" si="0"/>
        <v>0</v>
      </c>
    </row>
    <row r="19" spans="1:8" x14ac:dyDescent="0.3">
      <c r="A19" s="10" t="s">
        <v>960</v>
      </c>
      <c r="B19" s="12" t="s">
        <v>959</v>
      </c>
      <c r="C19" s="177" t="s">
        <v>961</v>
      </c>
      <c r="D19" s="135"/>
      <c r="E19" s="234"/>
      <c r="F19" s="98" t="s">
        <v>938</v>
      </c>
      <c r="G19" s="179">
        <v>30</v>
      </c>
      <c r="H19" s="180">
        <f t="shared" si="0"/>
        <v>0</v>
      </c>
    </row>
    <row r="20" spans="1:8" x14ac:dyDescent="0.3">
      <c r="A20" s="10" t="s">
        <v>962</v>
      </c>
      <c r="B20" s="12" t="s">
        <v>959</v>
      </c>
      <c r="C20" s="177" t="s">
        <v>963</v>
      </c>
      <c r="D20" s="135"/>
      <c r="E20" s="234"/>
      <c r="F20" s="98" t="s">
        <v>938</v>
      </c>
      <c r="G20" s="179">
        <v>30</v>
      </c>
      <c r="H20" s="180">
        <f t="shared" si="0"/>
        <v>0</v>
      </c>
    </row>
    <row r="21" spans="1:8" ht="15" customHeight="1" x14ac:dyDescent="0.3">
      <c r="A21" s="10" t="s">
        <v>964</v>
      </c>
      <c r="B21" s="12" t="s">
        <v>965</v>
      </c>
      <c r="C21" s="177" t="s">
        <v>21</v>
      </c>
      <c r="D21" s="135"/>
      <c r="E21" s="234"/>
      <c r="F21" s="98" t="s">
        <v>938</v>
      </c>
      <c r="G21" s="178">
        <v>10</v>
      </c>
      <c r="H21" s="180">
        <f t="shared" si="0"/>
        <v>0</v>
      </c>
    </row>
    <row r="22" spans="1:8" ht="15" customHeight="1" x14ac:dyDescent="0.3">
      <c r="A22" s="10" t="s">
        <v>966</v>
      </c>
      <c r="B22" s="12" t="s">
        <v>967</v>
      </c>
      <c r="C22" s="177" t="s">
        <v>833</v>
      </c>
      <c r="D22" s="135"/>
      <c r="E22" s="234"/>
      <c r="F22" s="98" t="s">
        <v>938</v>
      </c>
      <c r="G22" s="178">
        <v>15</v>
      </c>
      <c r="H22" s="180">
        <f t="shared" si="0"/>
        <v>0</v>
      </c>
    </row>
    <row r="23" spans="1:8" x14ac:dyDescent="0.3">
      <c r="A23" s="10" t="s">
        <v>968</v>
      </c>
      <c r="B23" s="12" t="s">
        <v>967</v>
      </c>
      <c r="C23" s="177" t="s">
        <v>961</v>
      </c>
      <c r="D23" s="135"/>
      <c r="E23" s="234"/>
      <c r="F23" s="98" t="s">
        <v>938</v>
      </c>
      <c r="G23" s="178">
        <v>4</v>
      </c>
      <c r="H23" s="180">
        <f t="shared" si="0"/>
        <v>0</v>
      </c>
    </row>
    <row r="24" spans="1:8" x14ac:dyDescent="0.3">
      <c r="A24" s="10" t="s">
        <v>969</v>
      </c>
      <c r="B24" s="12" t="s">
        <v>967</v>
      </c>
      <c r="C24" s="177" t="s">
        <v>963</v>
      </c>
      <c r="D24" s="135"/>
      <c r="E24" s="234"/>
      <c r="F24" s="98" t="s">
        <v>938</v>
      </c>
      <c r="G24" s="178">
        <v>2</v>
      </c>
      <c r="H24" s="180">
        <f t="shared" si="0"/>
        <v>0</v>
      </c>
    </row>
    <row r="25" spans="1:8" ht="18" customHeight="1" x14ac:dyDescent="0.3">
      <c r="A25" s="10" t="s">
        <v>970</v>
      </c>
      <c r="B25" s="11" t="s">
        <v>971</v>
      </c>
      <c r="C25" s="177" t="s">
        <v>21</v>
      </c>
      <c r="D25" s="135"/>
      <c r="E25" s="217" t="s">
        <v>557</v>
      </c>
      <c r="F25" s="99" t="s">
        <v>938</v>
      </c>
      <c r="G25" s="178">
        <v>10</v>
      </c>
      <c r="H25" s="180">
        <f t="shared" si="0"/>
        <v>0</v>
      </c>
    </row>
    <row r="26" spans="1:8" x14ac:dyDescent="0.3">
      <c r="A26" s="10" t="s">
        <v>972</v>
      </c>
      <c r="B26" s="12" t="s">
        <v>973</v>
      </c>
      <c r="C26" s="177" t="s">
        <v>879</v>
      </c>
      <c r="D26" s="135"/>
      <c r="E26" s="217"/>
      <c r="F26" s="98" t="s">
        <v>938</v>
      </c>
      <c r="G26" s="178">
        <v>600</v>
      </c>
      <c r="H26" s="180">
        <f t="shared" si="0"/>
        <v>0</v>
      </c>
    </row>
    <row r="27" spans="1:8" x14ac:dyDescent="0.3">
      <c r="A27" s="10" t="s">
        <v>974</v>
      </c>
      <c r="B27" s="12" t="s">
        <v>973</v>
      </c>
      <c r="C27" s="177" t="s">
        <v>882</v>
      </c>
      <c r="D27" s="135"/>
      <c r="E27" s="217"/>
      <c r="F27" s="98" t="s">
        <v>938</v>
      </c>
      <c r="G27" s="178">
        <v>400</v>
      </c>
      <c r="H27" s="180">
        <f t="shared" si="0"/>
        <v>0</v>
      </c>
    </row>
    <row r="28" spans="1:8" x14ac:dyDescent="0.3">
      <c r="A28" s="10" t="s">
        <v>975</v>
      </c>
      <c r="B28" s="12" t="s">
        <v>973</v>
      </c>
      <c r="C28" s="177" t="s">
        <v>884</v>
      </c>
      <c r="D28" s="135"/>
      <c r="E28" s="217"/>
      <c r="F28" s="98" t="s">
        <v>938</v>
      </c>
      <c r="G28" s="178">
        <v>200</v>
      </c>
      <c r="H28" s="180">
        <f t="shared" si="0"/>
        <v>0</v>
      </c>
    </row>
    <row r="29" spans="1:8" x14ac:dyDescent="0.3">
      <c r="A29" s="10" t="s">
        <v>976</v>
      </c>
      <c r="B29" s="12" t="s">
        <v>977</v>
      </c>
      <c r="C29" s="177" t="s">
        <v>879</v>
      </c>
      <c r="D29" s="135"/>
      <c r="E29" s="217"/>
      <c r="F29" s="98" t="s">
        <v>938</v>
      </c>
      <c r="G29" s="178">
        <v>600</v>
      </c>
      <c r="H29" s="180">
        <f t="shared" si="0"/>
        <v>0</v>
      </c>
    </row>
    <row r="30" spans="1:8" x14ac:dyDescent="0.3">
      <c r="A30" s="10" t="s">
        <v>978</v>
      </c>
      <c r="B30" s="12" t="s">
        <v>977</v>
      </c>
      <c r="C30" s="177" t="s">
        <v>882</v>
      </c>
      <c r="D30" s="135"/>
      <c r="E30" s="217"/>
      <c r="F30" s="98" t="s">
        <v>938</v>
      </c>
      <c r="G30" s="178">
        <v>400</v>
      </c>
      <c r="H30" s="180">
        <f t="shared" si="0"/>
        <v>0</v>
      </c>
    </row>
    <row r="31" spans="1:8" x14ac:dyDescent="0.3">
      <c r="A31" s="10" t="s">
        <v>979</v>
      </c>
      <c r="B31" s="12" t="s">
        <v>977</v>
      </c>
      <c r="C31" s="177" t="s">
        <v>884</v>
      </c>
      <c r="D31" s="135"/>
      <c r="E31" s="217"/>
      <c r="F31" s="98" t="s">
        <v>938</v>
      </c>
      <c r="G31" s="178">
        <v>200</v>
      </c>
      <c r="H31" s="180">
        <f t="shared" si="0"/>
        <v>0</v>
      </c>
    </row>
    <row r="32" spans="1:8" x14ac:dyDescent="0.3">
      <c r="A32" s="10" t="s">
        <v>980</v>
      </c>
      <c r="B32" s="15" t="s">
        <v>981</v>
      </c>
      <c r="C32" s="177" t="s">
        <v>34</v>
      </c>
      <c r="D32" s="135"/>
      <c r="E32" s="217"/>
      <c r="F32" s="98" t="s">
        <v>938</v>
      </c>
      <c r="G32" s="178">
        <v>25</v>
      </c>
      <c r="H32" s="180">
        <f t="shared" si="0"/>
        <v>0</v>
      </c>
    </row>
    <row r="33" spans="1:8" x14ac:dyDescent="0.3">
      <c r="A33" s="10" t="s">
        <v>982</v>
      </c>
      <c r="B33" s="15" t="s">
        <v>983</v>
      </c>
      <c r="C33" s="177" t="s">
        <v>34</v>
      </c>
      <c r="D33" s="135"/>
      <c r="E33" s="217"/>
      <c r="F33" s="98" t="s">
        <v>938</v>
      </c>
      <c r="G33" s="178">
        <v>25</v>
      </c>
      <c r="H33" s="180">
        <f t="shared" si="0"/>
        <v>0</v>
      </c>
    </row>
    <row r="34" spans="1:8" x14ac:dyDescent="0.3">
      <c r="A34" s="10" t="s">
        <v>984</v>
      </c>
      <c r="B34" s="12" t="s">
        <v>985</v>
      </c>
      <c r="C34" s="177" t="s">
        <v>833</v>
      </c>
      <c r="D34" s="135"/>
      <c r="E34" s="217"/>
      <c r="F34" s="98" t="s">
        <v>938</v>
      </c>
      <c r="G34" s="179">
        <v>10</v>
      </c>
      <c r="H34" s="180">
        <f t="shared" si="0"/>
        <v>0</v>
      </c>
    </row>
    <row r="35" spans="1:8" x14ac:dyDescent="0.3">
      <c r="A35" s="10" t="s">
        <v>986</v>
      </c>
      <c r="B35" s="12" t="s">
        <v>985</v>
      </c>
      <c r="C35" s="177" t="s">
        <v>961</v>
      </c>
      <c r="D35" s="135"/>
      <c r="E35" s="217"/>
      <c r="F35" s="98" t="s">
        <v>938</v>
      </c>
      <c r="G35" s="179">
        <v>8</v>
      </c>
      <c r="H35" s="180">
        <f t="shared" si="0"/>
        <v>0</v>
      </c>
    </row>
    <row r="36" spans="1:8" x14ac:dyDescent="0.3">
      <c r="A36" s="10" t="s">
        <v>987</v>
      </c>
      <c r="B36" s="12" t="s">
        <v>985</v>
      </c>
      <c r="C36" s="177" t="s">
        <v>963</v>
      </c>
      <c r="D36" s="135"/>
      <c r="E36" s="217"/>
      <c r="F36" s="98" t="s">
        <v>938</v>
      </c>
      <c r="G36" s="179">
        <v>2</v>
      </c>
      <c r="H36" s="180">
        <f t="shared" si="0"/>
        <v>0</v>
      </c>
    </row>
    <row r="37" spans="1:8" x14ac:dyDescent="0.3">
      <c r="A37" s="10" t="s">
        <v>988</v>
      </c>
      <c r="B37" s="12" t="s">
        <v>989</v>
      </c>
      <c r="C37" s="177" t="s">
        <v>833</v>
      </c>
      <c r="D37" s="135"/>
      <c r="E37" s="217"/>
      <c r="F37" s="98" t="s">
        <v>938</v>
      </c>
      <c r="G37" s="179">
        <v>10</v>
      </c>
      <c r="H37" s="180">
        <f t="shared" si="0"/>
        <v>0</v>
      </c>
    </row>
    <row r="38" spans="1:8" x14ac:dyDescent="0.3">
      <c r="A38" s="10" t="s">
        <v>990</v>
      </c>
      <c r="B38" s="12" t="s">
        <v>989</v>
      </c>
      <c r="C38" s="177" t="s">
        <v>961</v>
      </c>
      <c r="D38" s="135"/>
      <c r="E38" s="217"/>
      <c r="F38" s="98" t="s">
        <v>938</v>
      </c>
      <c r="G38" s="179">
        <v>8</v>
      </c>
      <c r="H38" s="180">
        <f t="shared" si="0"/>
        <v>0</v>
      </c>
    </row>
    <row r="39" spans="1:8" x14ac:dyDescent="0.3">
      <c r="A39" s="10" t="s">
        <v>991</v>
      </c>
      <c r="B39" s="12" t="s">
        <v>989</v>
      </c>
      <c r="C39" s="177" t="s">
        <v>963</v>
      </c>
      <c r="D39" s="135"/>
      <c r="E39" s="217"/>
      <c r="F39" s="98" t="s">
        <v>938</v>
      </c>
      <c r="G39" s="179">
        <v>2</v>
      </c>
      <c r="H39" s="180">
        <f t="shared" si="0"/>
        <v>0</v>
      </c>
    </row>
    <row r="40" spans="1:8" x14ac:dyDescent="0.3">
      <c r="A40" s="10" t="s">
        <v>992</v>
      </c>
      <c r="B40" s="12" t="s">
        <v>993</v>
      </c>
      <c r="C40" s="177" t="s">
        <v>833</v>
      </c>
      <c r="D40" s="135"/>
      <c r="E40" s="217"/>
      <c r="F40" s="98" t="s">
        <v>938</v>
      </c>
      <c r="G40" s="179">
        <v>10</v>
      </c>
      <c r="H40" s="180">
        <f t="shared" si="0"/>
        <v>0</v>
      </c>
    </row>
    <row r="41" spans="1:8" x14ac:dyDescent="0.3">
      <c r="A41" s="10" t="s">
        <v>994</v>
      </c>
      <c r="B41" s="12" t="s">
        <v>993</v>
      </c>
      <c r="C41" s="177" t="s">
        <v>961</v>
      </c>
      <c r="D41" s="135"/>
      <c r="E41" s="217"/>
      <c r="F41" s="98" t="s">
        <v>938</v>
      </c>
      <c r="G41" s="179">
        <v>8</v>
      </c>
      <c r="H41" s="180">
        <f t="shared" si="0"/>
        <v>0</v>
      </c>
    </row>
    <row r="42" spans="1:8" x14ac:dyDescent="0.3">
      <c r="A42" s="10" t="s">
        <v>995</v>
      </c>
      <c r="B42" s="12" t="s">
        <v>993</v>
      </c>
      <c r="C42" s="177" t="s">
        <v>963</v>
      </c>
      <c r="D42" s="135"/>
      <c r="E42" s="217"/>
      <c r="F42" s="98" t="s">
        <v>938</v>
      </c>
      <c r="G42" s="179">
        <v>2</v>
      </c>
      <c r="H42" s="180">
        <f t="shared" si="0"/>
        <v>0</v>
      </c>
    </row>
    <row r="43" spans="1:8" s="112" customFormat="1" x14ac:dyDescent="0.3">
      <c r="A43" s="111"/>
      <c r="C43" s="113"/>
      <c r="D43" s="113"/>
      <c r="E43" s="113"/>
      <c r="F43" s="111"/>
    </row>
    <row r="44" spans="1:8" s="112" customFormat="1" x14ac:dyDescent="0.3">
      <c r="A44" s="235" t="s">
        <v>996</v>
      </c>
      <c r="B44" s="235"/>
      <c r="C44" s="235"/>
      <c r="D44" s="235"/>
      <c r="E44" s="235"/>
      <c r="F44" s="235"/>
    </row>
    <row r="45" spans="1:8" s="112" customFormat="1" ht="30" customHeight="1" x14ac:dyDescent="0.3">
      <c r="A45" s="236" t="s">
        <v>1154</v>
      </c>
      <c r="B45" s="237"/>
      <c r="C45" s="237"/>
      <c r="D45" s="237"/>
      <c r="E45" s="237"/>
      <c r="F45" s="238"/>
    </row>
    <row r="46" spans="1:8" s="112" customFormat="1" ht="38.25" customHeight="1" x14ac:dyDescent="0.3">
      <c r="A46" s="236" t="s">
        <v>1181</v>
      </c>
      <c r="B46" s="237"/>
      <c r="C46" s="237"/>
      <c r="D46" s="237"/>
      <c r="E46" s="237"/>
      <c r="F46" s="238"/>
    </row>
    <row r="47" spans="1:8" s="112" customFormat="1" ht="14.4" customHeight="1" x14ac:dyDescent="0.3">
      <c r="A47" s="236" t="s">
        <v>997</v>
      </c>
      <c r="B47" s="237"/>
      <c r="C47" s="237"/>
      <c r="D47" s="237"/>
      <c r="E47" s="237"/>
      <c r="F47" s="238"/>
    </row>
    <row r="48" spans="1:8" s="112" customFormat="1" ht="22.5" customHeight="1" x14ac:dyDescent="0.3">
      <c r="A48" s="236" t="s">
        <v>1182</v>
      </c>
      <c r="B48" s="237"/>
      <c r="C48" s="237"/>
      <c r="D48" s="237"/>
      <c r="E48" s="237"/>
      <c r="F48" s="238"/>
    </row>
    <row r="49" spans="1:6" s="112" customFormat="1" x14ac:dyDescent="0.3">
      <c r="A49" s="111"/>
      <c r="C49" s="113"/>
      <c r="D49" s="113"/>
      <c r="E49" s="113"/>
      <c r="F49" s="111"/>
    </row>
    <row r="50" spans="1:6" s="112" customFormat="1" x14ac:dyDescent="0.3">
      <c r="A50" s="111"/>
      <c r="C50" s="113"/>
      <c r="D50" s="113"/>
      <c r="E50" s="113"/>
      <c r="F50" s="111"/>
    </row>
    <row r="51" spans="1:6" s="112" customFormat="1" x14ac:dyDescent="0.3">
      <c r="A51" s="111"/>
      <c r="C51" s="113"/>
      <c r="D51" s="113"/>
      <c r="E51" s="113"/>
      <c r="F51" s="111"/>
    </row>
    <row r="52" spans="1:6" s="112" customFormat="1" x14ac:dyDescent="0.3">
      <c r="A52" s="111"/>
      <c r="C52" s="113"/>
      <c r="D52" s="113"/>
      <c r="E52" s="113"/>
      <c r="F52" s="111"/>
    </row>
    <row r="53" spans="1:6" s="112" customFormat="1" x14ac:dyDescent="0.3">
      <c r="A53" s="111"/>
      <c r="C53" s="113"/>
      <c r="D53" s="113"/>
      <c r="E53" s="113"/>
      <c r="F53" s="111"/>
    </row>
    <row r="54" spans="1:6" s="112" customFormat="1" x14ac:dyDescent="0.3">
      <c r="A54" s="111"/>
      <c r="C54" s="113"/>
      <c r="D54" s="113"/>
      <c r="E54" s="113"/>
      <c r="F54" s="111"/>
    </row>
    <row r="55" spans="1:6" s="112" customFormat="1" x14ac:dyDescent="0.3">
      <c r="A55" s="111"/>
      <c r="C55" s="113"/>
      <c r="D55" s="113"/>
      <c r="E55" s="113"/>
      <c r="F55" s="111"/>
    </row>
    <row r="56" spans="1:6" s="112" customFormat="1" x14ac:dyDescent="0.3">
      <c r="A56" s="111"/>
      <c r="C56" s="113"/>
      <c r="D56" s="113"/>
      <c r="E56" s="113"/>
      <c r="F56" s="111"/>
    </row>
    <row r="57" spans="1:6" s="112" customFormat="1" x14ac:dyDescent="0.3">
      <c r="A57" s="111"/>
      <c r="C57" s="113"/>
      <c r="D57" s="113"/>
      <c r="E57" s="113"/>
      <c r="F57" s="111"/>
    </row>
    <row r="58" spans="1:6" s="112" customFormat="1" x14ac:dyDescent="0.3">
      <c r="A58" s="111"/>
      <c r="C58" s="113"/>
      <c r="D58" s="113"/>
      <c r="E58" s="113"/>
      <c r="F58" s="111"/>
    </row>
    <row r="59" spans="1:6" s="112" customFormat="1" x14ac:dyDescent="0.3">
      <c r="A59" s="111"/>
      <c r="C59" s="113"/>
      <c r="D59" s="113"/>
      <c r="E59" s="113"/>
      <c r="F59" s="111"/>
    </row>
    <row r="60" spans="1:6" s="112" customFormat="1" x14ac:dyDescent="0.3">
      <c r="A60" s="111"/>
      <c r="C60" s="113"/>
      <c r="D60" s="113"/>
      <c r="E60" s="113"/>
      <c r="F60" s="111"/>
    </row>
    <row r="61" spans="1:6" s="112" customFormat="1" x14ac:dyDescent="0.3">
      <c r="A61" s="111"/>
      <c r="C61" s="113"/>
      <c r="D61" s="113"/>
      <c r="E61" s="113"/>
      <c r="F61" s="111"/>
    </row>
    <row r="62" spans="1:6" s="112" customFormat="1" x14ac:dyDescent="0.3">
      <c r="A62" s="111"/>
      <c r="C62" s="113"/>
      <c r="D62" s="113"/>
      <c r="E62" s="113"/>
      <c r="F62" s="111"/>
    </row>
    <row r="63" spans="1:6" s="112" customFormat="1" x14ac:dyDescent="0.3">
      <c r="A63" s="111"/>
      <c r="C63" s="113"/>
      <c r="D63" s="113"/>
      <c r="E63" s="113"/>
      <c r="F63" s="111"/>
    </row>
    <row r="64" spans="1:6" s="112" customFormat="1" x14ac:dyDescent="0.3">
      <c r="A64" s="111"/>
      <c r="C64" s="113"/>
      <c r="D64" s="113"/>
      <c r="E64" s="113"/>
      <c r="F64" s="111"/>
    </row>
    <row r="65" spans="1:6" s="112" customFormat="1" x14ac:dyDescent="0.3">
      <c r="A65" s="111"/>
      <c r="C65" s="113"/>
      <c r="D65" s="113"/>
      <c r="E65" s="113"/>
      <c r="F65" s="111"/>
    </row>
    <row r="66" spans="1:6" s="112" customFormat="1" x14ac:dyDescent="0.3">
      <c r="A66" s="111"/>
      <c r="C66" s="113"/>
      <c r="D66" s="113"/>
      <c r="E66" s="113"/>
      <c r="F66" s="111"/>
    </row>
    <row r="67" spans="1:6" s="112" customFormat="1" x14ac:dyDescent="0.3">
      <c r="A67" s="111"/>
      <c r="C67" s="113"/>
      <c r="D67" s="113"/>
      <c r="E67" s="113"/>
      <c r="F67" s="111"/>
    </row>
    <row r="68" spans="1:6" s="112" customFormat="1" x14ac:dyDescent="0.3">
      <c r="A68" s="111"/>
      <c r="C68" s="113"/>
      <c r="D68" s="113"/>
      <c r="E68" s="113"/>
      <c r="F68" s="111"/>
    </row>
    <row r="69" spans="1:6" s="112" customFormat="1" x14ac:dyDescent="0.3">
      <c r="A69" s="111"/>
      <c r="C69" s="113"/>
      <c r="D69" s="113"/>
      <c r="E69" s="113"/>
      <c r="F69" s="111"/>
    </row>
    <row r="70" spans="1:6" s="112" customFormat="1" x14ac:dyDescent="0.3">
      <c r="A70" s="111"/>
      <c r="C70" s="113"/>
      <c r="D70" s="113"/>
      <c r="E70" s="113"/>
      <c r="F70" s="111"/>
    </row>
    <row r="71" spans="1:6" s="112" customFormat="1" x14ac:dyDescent="0.3">
      <c r="A71" s="111"/>
      <c r="C71" s="113"/>
      <c r="D71" s="113"/>
      <c r="E71" s="113"/>
      <c r="F71" s="111"/>
    </row>
    <row r="72" spans="1:6" s="112" customFormat="1" x14ac:dyDescent="0.3">
      <c r="A72" s="111"/>
      <c r="C72" s="113"/>
      <c r="D72" s="113"/>
      <c r="E72" s="113"/>
      <c r="F72" s="111"/>
    </row>
    <row r="73" spans="1:6" s="112" customFormat="1" x14ac:dyDescent="0.3">
      <c r="A73" s="111"/>
      <c r="C73" s="113"/>
      <c r="D73" s="113"/>
      <c r="E73" s="113"/>
      <c r="F73" s="111"/>
    </row>
  </sheetData>
  <sheetProtection algorithmName="SHA-512" hashValue="Hq2W/Uf+j7orwRck+i2Qkpu3Nd+asF/BpGjesBYssa4BsEtbmdWQEy8T/e5BRaoJlXJ9D7E1CfY2flMDgei68Q==" saltValue="Lm14cY456vBuBUOQ9kfUOg==" spinCount="100000" sheet="1" formatCells="0" formatColumns="0" formatRows="0" sort="0" autoFilter="0" pivotTables="0"/>
  <autoFilter ref="A2:F2" xr:uid="{FA48C706-7A6A-414B-9AD6-31D4AF907B02}"/>
  <mergeCells count="10">
    <mergeCell ref="A44:F44"/>
    <mergeCell ref="A45:F45"/>
    <mergeCell ref="A46:F46"/>
    <mergeCell ref="A47:F47"/>
    <mergeCell ref="A48:F48"/>
    <mergeCell ref="E3:E11"/>
    <mergeCell ref="E12:E17"/>
    <mergeCell ref="E18:E24"/>
    <mergeCell ref="E25:E42"/>
    <mergeCell ref="A1:F1"/>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96535-F6CB-4989-A8C5-0530DECB3562}">
  <sheetPr>
    <tabColor rgb="FF92D050"/>
    <pageSetUpPr fitToPage="1"/>
  </sheetPr>
  <dimension ref="A1:M102"/>
  <sheetViews>
    <sheetView topLeftCell="A70" zoomScaleNormal="100" zoomScaleSheetLayoutView="100" workbookViewId="0">
      <selection activeCell="K76" sqref="K76"/>
    </sheetView>
  </sheetViews>
  <sheetFormatPr defaultColWidth="8.6640625" defaultRowHeight="14.4" x14ac:dyDescent="0.3"/>
  <cols>
    <col min="1" max="1" width="5.5546875" style="1" customWidth="1"/>
    <col min="2" max="2" width="6.6640625" style="1" customWidth="1"/>
    <col min="3" max="3" width="9.5546875" style="1" customWidth="1"/>
    <col min="4" max="4" width="5.5546875" style="25" customWidth="1"/>
    <col min="5" max="6" width="15.5546875" style="25" customWidth="1"/>
    <col min="7" max="7" width="23" style="24" customWidth="1"/>
    <col min="8" max="8" width="23" style="24" hidden="1" customWidth="1"/>
    <col min="9" max="9" width="8.88671875" style="95" customWidth="1"/>
    <col min="10" max="10" width="19" style="95" hidden="1" customWidth="1"/>
    <col min="11" max="11" width="8.88671875" style="95" customWidth="1"/>
    <col min="12" max="12" width="19" style="95" hidden="1" customWidth="1"/>
    <col min="13" max="13" width="17.5546875" style="95" customWidth="1"/>
    <col min="14" max="16384" width="8.6640625" style="1"/>
  </cols>
  <sheetData>
    <row r="1" spans="1:13" ht="15.9" customHeight="1" x14ac:dyDescent="0.3">
      <c r="A1" s="197" t="s">
        <v>998</v>
      </c>
      <c r="B1" s="197"/>
      <c r="C1" s="197"/>
      <c r="D1" s="197"/>
      <c r="E1" s="197"/>
      <c r="F1" s="197"/>
      <c r="G1" s="197"/>
      <c r="H1" s="197"/>
      <c r="I1" s="197"/>
      <c r="J1" s="197"/>
      <c r="K1" s="197"/>
      <c r="L1" s="197"/>
      <c r="M1" s="197"/>
    </row>
    <row r="2" spans="1:13" ht="15" customHeight="1" x14ac:dyDescent="0.3">
      <c r="A2" s="200" t="s">
        <v>1</v>
      </c>
      <c r="B2" s="242" t="s">
        <v>999</v>
      </c>
      <c r="C2" s="243" t="s">
        <v>421</v>
      </c>
      <c r="D2" s="200" t="s">
        <v>3</v>
      </c>
      <c r="E2" s="202" t="s">
        <v>4</v>
      </c>
      <c r="F2" s="202"/>
      <c r="G2" s="200" t="s">
        <v>171</v>
      </c>
      <c r="H2" s="200" t="s">
        <v>6</v>
      </c>
      <c r="I2" s="198"/>
      <c r="J2" s="198"/>
      <c r="K2" s="198"/>
      <c r="L2" s="198"/>
      <c r="M2" s="134"/>
    </row>
    <row r="3" spans="1:13" ht="43.2" x14ac:dyDescent="0.3">
      <c r="A3" s="200"/>
      <c r="B3" s="242"/>
      <c r="C3" s="243"/>
      <c r="D3" s="200"/>
      <c r="E3" s="130" t="s">
        <v>1000</v>
      </c>
      <c r="F3" s="130" t="s">
        <v>1001</v>
      </c>
      <c r="G3" s="200"/>
      <c r="H3" s="200"/>
      <c r="I3" s="133" t="s">
        <v>174</v>
      </c>
      <c r="J3" s="133" t="s">
        <v>175</v>
      </c>
      <c r="K3" s="133" t="s">
        <v>1158</v>
      </c>
      <c r="L3" s="133" t="s">
        <v>7</v>
      </c>
      <c r="M3" s="133" t="s">
        <v>177</v>
      </c>
    </row>
    <row r="4" spans="1:13" s="25" customFormat="1" x14ac:dyDescent="0.3">
      <c r="A4" s="20" t="s">
        <v>1002</v>
      </c>
      <c r="B4" s="47">
        <v>6</v>
      </c>
      <c r="C4" s="45" t="s">
        <v>179</v>
      </c>
      <c r="D4" s="45" t="s">
        <v>21</v>
      </c>
      <c r="E4" s="128"/>
      <c r="F4" s="128"/>
      <c r="G4" s="239" t="s">
        <v>1250</v>
      </c>
      <c r="H4" s="46" t="s">
        <v>1003</v>
      </c>
      <c r="I4" s="86">
        <v>6</v>
      </c>
      <c r="J4" s="88">
        <f>E4*I4</f>
        <v>0</v>
      </c>
      <c r="K4" s="86">
        <v>3</v>
      </c>
      <c r="L4" s="88">
        <f t="shared" ref="L4:L35" si="0">F4*K4</f>
        <v>0</v>
      </c>
      <c r="M4" s="89">
        <f t="shared" ref="M4:M35" si="1">J4+L4</f>
        <v>0</v>
      </c>
    </row>
    <row r="5" spans="1:13" ht="15.6" customHeight="1" x14ac:dyDescent="0.3">
      <c r="A5" s="20" t="s">
        <v>1004</v>
      </c>
      <c r="B5" s="19">
        <v>8</v>
      </c>
      <c r="C5" s="45" t="s">
        <v>179</v>
      </c>
      <c r="D5" s="19" t="s">
        <v>21</v>
      </c>
      <c r="E5" s="128"/>
      <c r="F5" s="128"/>
      <c r="G5" s="240"/>
      <c r="H5" s="37" t="s">
        <v>1003</v>
      </c>
      <c r="I5" s="86">
        <v>6</v>
      </c>
      <c r="J5" s="88">
        <f t="shared" ref="J5:J36" si="2">I5*E5</f>
        <v>0</v>
      </c>
      <c r="K5" s="86">
        <v>3</v>
      </c>
      <c r="L5" s="88">
        <f t="shared" si="0"/>
        <v>0</v>
      </c>
      <c r="M5" s="90">
        <f t="shared" si="1"/>
        <v>0</v>
      </c>
    </row>
    <row r="6" spans="1:13" ht="15.6" customHeight="1" x14ac:dyDescent="0.3">
      <c r="A6" s="20" t="s">
        <v>1005</v>
      </c>
      <c r="B6" s="19">
        <v>10</v>
      </c>
      <c r="C6" s="45" t="s">
        <v>179</v>
      </c>
      <c r="D6" s="19" t="s">
        <v>21</v>
      </c>
      <c r="E6" s="128"/>
      <c r="F6" s="128"/>
      <c r="G6" s="240"/>
      <c r="H6" s="37" t="s">
        <v>1003</v>
      </c>
      <c r="I6" s="86">
        <v>6</v>
      </c>
      <c r="J6" s="88">
        <f t="shared" si="2"/>
        <v>0</v>
      </c>
      <c r="K6" s="86">
        <v>3</v>
      </c>
      <c r="L6" s="88">
        <f t="shared" si="0"/>
        <v>0</v>
      </c>
      <c r="M6" s="90">
        <f t="shared" si="1"/>
        <v>0</v>
      </c>
    </row>
    <row r="7" spans="1:13" ht="15.6" customHeight="1" x14ac:dyDescent="0.3">
      <c r="A7" s="20" t="s">
        <v>1006</v>
      </c>
      <c r="B7" s="19">
        <v>12</v>
      </c>
      <c r="C7" s="45" t="s">
        <v>179</v>
      </c>
      <c r="D7" s="19" t="s">
        <v>21</v>
      </c>
      <c r="E7" s="128"/>
      <c r="F7" s="128"/>
      <c r="G7" s="240"/>
      <c r="H7" s="37" t="s">
        <v>1003</v>
      </c>
      <c r="I7" s="86">
        <v>6</v>
      </c>
      <c r="J7" s="88">
        <f t="shared" si="2"/>
        <v>0</v>
      </c>
      <c r="K7" s="86">
        <v>3</v>
      </c>
      <c r="L7" s="88">
        <f t="shared" si="0"/>
        <v>0</v>
      </c>
      <c r="M7" s="90">
        <f t="shared" si="1"/>
        <v>0</v>
      </c>
    </row>
    <row r="8" spans="1:13" ht="15.6" customHeight="1" x14ac:dyDescent="0.3">
      <c r="A8" s="20" t="s">
        <v>1007</v>
      </c>
      <c r="B8" s="19">
        <v>14</v>
      </c>
      <c r="C8" s="45" t="s">
        <v>179</v>
      </c>
      <c r="D8" s="19" t="s">
        <v>21</v>
      </c>
      <c r="E8" s="128"/>
      <c r="F8" s="128"/>
      <c r="G8" s="240"/>
      <c r="H8" s="37" t="s">
        <v>1003</v>
      </c>
      <c r="I8" s="86">
        <v>3</v>
      </c>
      <c r="J8" s="88">
        <f t="shared" si="2"/>
        <v>0</v>
      </c>
      <c r="K8" s="86">
        <v>1</v>
      </c>
      <c r="L8" s="88">
        <f t="shared" si="0"/>
        <v>0</v>
      </c>
      <c r="M8" s="90">
        <f t="shared" si="1"/>
        <v>0</v>
      </c>
    </row>
    <row r="9" spans="1:13" ht="15.6" customHeight="1" x14ac:dyDescent="0.3">
      <c r="A9" s="20" t="s">
        <v>1008</v>
      </c>
      <c r="B9" s="19">
        <v>16</v>
      </c>
      <c r="C9" s="45" t="s">
        <v>179</v>
      </c>
      <c r="D9" s="19" t="s">
        <v>21</v>
      </c>
      <c r="E9" s="128"/>
      <c r="F9" s="128"/>
      <c r="G9" s="240"/>
      <c r="H9" s="37" t="s">
        <v>1003</v>
      </c>
      <c r="I9" s="86">
        <v>5</v>
      </c>
      <c r="J9" s="88">
        <f t="shared" si="2"/>
        <v>0</v>
      </c>
      <c r="K9" s="86">
        <v>2</v>
      </c>
      <c r="L9" s="88">
        <f t="shared" si="0"/>
        <v>0</v>
      </c>
      <c r="M9" s="90">
        <f t="shared" si="1"/>
        <v>0</v>
      </c>
    </row>
    <row r="10" spans="1:13" ht="15.6" customHeight="1" x14ac:dyDescent="0.3">
      <c r="A10" s="20" t="s">
        <v>1009</v>
      </c>
      <c r="B10" s="19">
        <v>20</v>
      </c>
      <c r="C10" s="45" t="s">
        <v>179</v>
      </c>
      <c r="D10" s="19" t="s">
        <v>21</v>
      </c>
      <c r="E10" s="128"/>
      <c r="F10" s="128"/>
      <c r="G10" s="240"/>
      <c r="H10" s="37" t="s">
        <v>1003</v>
      </c>
      <c r="I10" s="86">
        <v>5</v>
      </c>
      <c r="J10" s="88">
        <f t="shared" si="2"/>
        <v>0</v>
      </c>
      <c r="K10" s="86">
        <v>2</v>
      </c>
      <c r="L10" s="88">
        <f t="shared" si="0"/>
        <v>0</v>
      </c>
      <c r="M10" s="90">
        <f t="shared" si="1"/>
        <v>0</v>
      </c>
    </row>
    <row r="11" spans="1:13" ht="15.6" customHeight="1" x14ac:dyDescent="0.3">
      <c r="A11" s="20" t="s">
        <v>1010</v>
      </c>
      <c r="B11" s="19">
        <v>24</v>
      </c>
      <c r="C11" s="45" t="s">
        <v>179</v>
      </c>
      <c r="D11" s="19" t="s">
        <v>21</v>
      </c>
      <c r="E11" s="128"/>
      <c r="F11" s="128"/>
      <c r="G11" s="240"/>
      <c r="H11" s="37" t="s">
        <v>1003</v>
      </c>
      <c r="I11" s="86">
        <v>5</v>
      </c>
      <c r="J11" s="88">
        <f t="shared" si="2"/>
        <v>0</v>
      </c>
      <c r="K11" s="86">
        <v>2</v>
      </c>
      <c r="L11" s="88">
        <f t="shared" si="0"/>
        <v>0</v>
      </c>
      <c r="M11" s="90">
        <f t="shared" si="1"/>
        <v>0</v>
      </c>
    </row>
    <row r="12" spans="1:13" ht="15.6" customHeight="1" x14ac:dyDescent="0.3">
      <c r="A12" s="20" t="s">
        <v>1011</v>
      </c>
      <c r="B12" s="19">
        <v>30</v>
      </c>
      <c r="C12" s="45" t="s">
        <v>179</v>
      </c>
      <c r="D12" s="19" t="s">
        <v>21</v>
      </c>
      <c r="E12" s="128"/>
      <c r="F12" s="128"/>
      <c r="G12" s="240"/>
      <c r="H12" s="37" t="s">
        <v>1003</v>
      </c>
      <c r="I12" s="86">
        <v>2</v>
      </c>
      <c r="J12" s="88">
        <f t="shared" si="2"/>
        <v>0</v>
      </c>
      <c r="K12" s="86">
        <v>1</v>
      </c>
      <c r="L12" s="88">
        <f t="shared" si="0"/>
        <v>0</v>
      </c>
      <c r="M12" s="90">
        <f t="shared" si="1"/>
        <v>0</v>
      </c>
    </row>
    <row r="13" spans="1:13" ht="15.6" customHeight="1" x14ac:dyDescent="0.3">
      <c r="A13" s="20" t="s">
        <v>1012</v>
      </c>
      <c r="B13" s="19">
        <v>36</v>
      </c>
      <c r="C13" s="45" t="s">
        <v>179</v>
      </c>
      <c r="D13" s="19" t="s">
        <v>21</v>
      </c>
      <c r="E13" s="128"/>
      <c r="F13" s="128"/>
      <c r="G13" s="240"/>
      <c r="H13" s="37" t="s">
        <v>1003</v>
      </c>
      <c r="I13" s="86">
        <v>2</v>
      </c>
      <c r="J13" s="88">
        <f t="shared" si="2"/>
        <v>0</v>
      </c>
      <c r="K13" s="86">
        <v>1</v>
      </c>
      <c r="L13" s="88">
        <f t="shared" si="0"/>
        <v>0</v>
      </c>
      <c r="M13" s="90">
        <f t="shared" si="1"/>
        <v>0</v>
      </c>
    </row>
    <row r="14" spans="1:13" ht="15.6" customHeight="1" x14ac:dyDescent="0.3">
      <c r="A14" s="20" t="s">
        <v>1013</v>
      </c>
      <c r="B14" s="19">
        <v>42</v>
      </c>
      <c r="C14" s="45" t="s">
        <v>179</v>
      </c>
      <c r="D14" s="19" t="s">
        <v>21</v>
      </c>
      <c r="E14" s="128"/>
      <c r="F14" s="128"/>
      <c r="G14" s="240"/>
      <c r="H14" s="37" t="s">
        <v>1003</v>
      </c>
      <c r="I14" s="86">
        <v>1</v>
      </c>
      <c r="J14" s="88">
        <f t="shared" si="2"/>
        <v>0</v>
      </c>
      <c r="K14" s="86">
        <v>1</v>
      </c>
      <c r="L14" s="88">
        <f t="shared" si="0"/>
        <v>0</v>
      </c>
      <c r="M14" s="90">
        <f t="shared" si="1"/>
        <v>0</v>
      </c>
    </row>
    <row r="15" spans="1:13" ht="15.6" customHeight="1" x14ac:dyDescent="0.3">
      <c r="A15" s="20" t="s">
        <v>1014</v>
      </c>
      <c r="B15" s="19">
        <v>48</v>
      </c>
      <c r="C15" s="45" t="s">
        <v>179</v>
      </c>
      <c r="D15" s="19" t="s">
        <v>21</v>
      </c>
      <c r="E15" s="128"/>
      <c r="F15" s="128"/>
      <c r="G15" s="240"/>
      <c r="H15" s="37" t="s">
        <v>1003</v>
      </c>
      <c r="I15" s="86">
        <v>1</v>
      </c>
      <c r="J15" s="88">
        <f t="shared" si="2"/>
        <v>0</v>
      </c>
      <c r="K15" s="86">
        <v>1</v>
      </c>
      <c r="L15" s="88">
        <f t="shared" si="0"/>
        <v>0</v>
      </c>
      <c r="M15" s="90">
        <f t="shared" si="1"/>
        <v>0</v>
      </c>
    </row>
    <row r="16" spans="1:13" ht="15.6" customHeight="1" x14ac:dyDescent="0.3">
      <c r="A16" s="20" t="s">
        <v>1015</v>
      </c>
      <c r="B16" s="19">
        <v>54</v>
      </c>
      <c r="C16" s="45" t="s">
        <v>179</v>
      </c>
      <c r="D16" s="19" t="s">
        <v>21</v>
      </c>
      <c r="E16" s="128"/>
      <c r="F16" s="128"/>
      <c r="G16" s="240"/>
      <c r="H16" s="37" t="s">
        <v>1003</v>
      </c>
      <c r="I16" s="86">
        <v>1</v>
      </c>
      <c r="J16" s="88">
        <f t="shared" si="2"/>
        <v>0</v>
      </c>
      <c r="K16" s="86">
        <v>1</v>
      </c>
      <c r="L16" s="88">
        <f t="shared" si="0"/>
        <v>0</v>
      </c>
      <c r="M16" s="90">
        <f t="shared" si="1"/>
        <v>0</v>
      </c>
    </row>
    <row r="17" spans="1:13" ht="15.6" customHeight="1" x14ac:dyDescent="0.3">
      <c r="A17" s="20" t="s">
        <v>1016</v>
      </c>
      <c r="B17" s="19">
        <v>60</v>
      </c>
      <c r="C17" s="45" t="s">
        <v>179</v>
      </c>
      <c r="D17" s="19" t="s">
        <v>21</v>
      </c>
      <c r="E17" s="128"/>
      <c r="F17" s="128"/>
      <c r="G17" s="240"/>
      <c r="H17" s="37" t="s">
        <v>1003</v>
      </c>
      <c r="I17" s="86">
        <v>1</v>
      </c>
      <c r="J17" s="88">
        <f t="shared" si="2"/>
        <v>0</v>
      </c>
      <c r="K17" s="86">
        <v>1</v>
      </c>
      <c r="L17" s="88">
        <f t="shared" si="0"/>
        <v>0</v>
      </c>
      <c r="M17" s="90">
        <f t="shared" si="1"/>
        <v>0</v>
      </c>
    </row>
    <row r="18" spans="1:13" ht="15.6" customHeight="1" x14ac:dyDescent="0.3">
      <c r="A18" s="20" t="s">
        <v>1017</v>
      </c>
      <c r="B18" s="19">
        <v>66</v>
      </c>
      <c r="C18" s="45" t="s">
        <v>179</v>
      </c>
      <c r="D18" s="19" t="s">
        <v>21</v>
      </c>
      <c r="E18" s="128"/>
      <c r="F18" s="128"/>
      <c r="G18" s="240"/>
      <c r="H18" s="37" t="s">
        <v>1003</v>
      </c>
      <c r="I18" s="86">
        <v>1</v>
      </c>
      <c r="J18" s="88">
        <f t="shared" si="2"/>
        <v>0</v>
      </c>
      <c r="K18" s="86">
        <v>1</v>
      </c>
      <c r="L18" s="88">
        <f t="shared" si="0"/>
        <v>0</v>
      </c>
      <c r="M18" s="90">
        <f t="shared" si="1"/>
        <v>0</v>
      </c>
    </row>
    <row r="19" spans="1:13" ht="15.6" customHeight="1" x14ac:dyDescent="0.3">
      <c r="A19" s="20" t="s">
        <v>1018</v>
      </c>
      <c r="B19" s="19">
        <v>72</v>
      </c>
      <c r="C19" s="45" t="s">
        <v>179</v>
      </c>
      <c r="D19" s="19" t="s">
        <v>21</v>
      </c>
      <c r="E19" s="128"/>
      <c r="F19" s="128"/>
      <c r="G19" s="240"/>
      <c r="H19" s="37" t="s">
        <v>1003</v>
      </c>
      <c r="I19" s="86">
        <v>1</v>
      </c>
      <c r="J19" s="88">
        <f t="shared" si="2"/>
        <v>0</v>
      </c>
      <c r="K19" s="86">
        <v>1</v>
      </c>
      <c r="L19" s="88">
        <f t="shared" si="0"/>
        <v>0</v>
      </c>
      <c r="M19" s="90">
        <f t="shared" si="1"/>
        <v>0</v>
      </c>
    </row>
    <row r="20" spans="1:13" ht="15.6" customHeight="1" x14ac:dyDescent="0.3">
      <c r="A20" s="20" t="s">
        <v>1019</v>
      </c>
      <c r="B20" s="19">
        <v>84</v>
      </c>
      <c r="C20" s="45" t="s">
        <v>179</v>
      </c>
      <c r="D20" s="19" t="s">
        <v>21</v>
      </c>
      <c r="E20" s="128"/>
      <c r="F20" s="128"/>
      <c r="G20" s="240"/>
      <c r="H20" s="37" t="s">
        <v>1003</v>
      </c>
      <c r="I20" s="86">
        <v>1</v>
      </c>
      <c r="J20" s="88">
        <f t="shared" si="2"/>
        <v>0</v>
      </c>
      <c r="K20" s="86">
        <v>1</v>
      </c>
      <c r="L20" s="88">
        <f t="shared" si="0"/>
        <v>0</v>
      </c>
      <c r="M20" s="90">
        <f t="shared" si="1"/>
        <v>0</v>
      </c>
    </row>
    <row r="21" spans="1:13" ht="15.9" customHeight="1" x14ac:dyDescent="0.3">
      <c r="A21" s="20" t="s">
        <v>1020</v>
      </c>
      <c r="B21" s="19">
        <v>96</v>
      </c>
      <c r="C21" s="45" t="s">
        <v>179</v>
      </c>
      <c r="D21" s="19" t="s">
        <v>21</v>
      </c>
      <c r="E21" s="128"/>
      <c r="F21" s="128"/>
      <c r="G21" s="240"/>
      <c r="H21" s="37" t="s">
        <v>1003</v>
      </c>
      <c r="I21" s="86">
        <v>1</v>
      </c>
      <c r="J21" s="88">
        <f t="shared" si="2"/>
        <v>0</v>
      </c>
      <c r="K21" s="86">
        <v>1</v>
      </c>
      <c r="L21" s="88">
        <f t="shared" si="0"/>
        <v>0</v>
      </c>
      <c r="M21" s="90">
        <f t="shared" si="1"/>
        <v>0</v>
      </c>
    </row>
    <row r="22" spans="1:13" ht="15.9" customHeight="1" x14ac:dyDescent="0.3">
      <c r="A22" s="20" t="s">
        <v>1021</v>
      </c>
      <c r="B22" s="48">
        <v>6</v>
      </c>
      <c r="C22" s="62" t="s">
        <v>195</v>
      </c>
      <c r="D22" s="19" t="s">
        <v>21</v>
      </c>
      <c r="E22" s="128"/>
      <c r="F22" s="128"/>
      <c r="G22" s="240"/>
      <c r="H22" s="37" t="s">
        <v>1003</v>
      </c>
      <c r="I22" s="86">
        <v>5</v>
      </c>
      <c r="J22" s="88">
        <f t="shared" si="2"/>
        <v>0</v>
      </c>
      <c r="K22" s="86">
        <v>2</v>
      </c>
      <c r="L22" s="88">
        <f t="shared" si="0"/>
        <v>0</v>
      </c>
      <c r="M22" s="90">
        <f t="shared" si="1"/>
        <v>0</v>
      </c>
    </row>
    <row r="23" spans="1:13" ht="15.9" customHeight="1" x14ac:dyDescent="0.3">
      <c r="A23" s="20" t="s">
        <v>1022</v>
      </c>
      <c r="B23" s="19">
        <v>8</v>
      </c>
      <c r="C23" s="62" t="s">
        <v>195</v>
      </c>
      <c r="D23" s="19" t="s">
        <v>21</v>
      </c>
      <c r="E23" s="128"/>
      <c r="F23" s="128"/>
      <c r="G23" s="240"/>
      <c r="H23" s="37" t="s">
        <v>1003</v>
      </c>
      <c r="I23" s="86">
        <v>5</v>
      </c>
      <c r="J23" s="88">
        <f t="shared" si="2"/>
        <v>0</v>
      </c>
      <c r="K23" s="86">
        <v>2</v>
      </c>
      <c r="L23" s="88">
        <f t="shared" si="0"/>
        <v>0</v>
      </c>
      <c r="M23" s="90">
        <f t="shared" si="1"/>
        <v>0</v>
      </c>
    </row>
    <row r="24" spans="1:13" ht="15.9" customHeight="1" x14ac:dyDescent="0.3">
      <c r="A24" s="20" t="s">
        <v>1023</v>
      </c>
      <c r="B24" s="19">
        <v>10</v>
      </c>
      <c r="C24" s="62" t="s">
        <v>195</v>
      </c>
      <c r="D24" s="19" t="s">
        <v>21</v>
      </c>
      <c r="E24" s="128"/>
      <c r="F24" s="128"/>
      <c r="G24" s="240"/>
      <c r="H24" s="37" t="s">
        <v>1003</v>
      </c>
      <c r="I24" s="86">
        <v>5</v>
      </c>
      <c r="J24" s="88">
        <f t="shared" si="2"/>
        <v>0</v>
      </c>
      <c r="K24" s="86">
        <v>2</v>
      </c>
      <c r="L24" s="88">
        <f t="shared" si="0"/>
        <v>0</v>
      </c>
      <c r="M24" s="90">
        <f t="shared" si="1"/>
        <v>0</v>
      </c>
    </row>
    <row r="25" spans="1:13" ht="15.9" customHeight="1" x14ac:dyDescent="0.3">
      <c r="A25" s="20" t="s">
        <v>1024</v>
      </c>
      <c r="B25" s="19">
        <v>12</v>
      </c>
      <c r="C25" s="62" t="s">
        <v>195</v>
      </c>
      <c r="D25" s="19" t="s">
        <v>21</v>
      </c>
      <c r="E25" s="128"/>
      <c r="F25" s="128"/>
      <c r="G25" s="240"/>
      <c r="H25" s="37" t="s">
        <v>1003</v>
      </c>
      <c r="I25" s="86">
        <v>5</v>
      </c>
      <c r="J25" s="88">
        <f t="shared" si="2"/>
        <v>0</v>
      </c>
      <c r="K25" s="86">
        <v>2</v>
      </c>
      <c r="L25" s="88">
        <f t="shared" si="0"/>
        <v>0</v>
      </c>
      <c r="M25" s="90">
        <f t="shared" si="1"/>
        <v>0</v>
      </c>
    </row>
    <row r="26" spans="1:13" ht="15.9" customHeight="1" x14ac:dyDescent="0.3">
      <c r="A26" s="20" t="s">
        <v>1025</v>
      </c>
      <c r="B26" s="19">
        <v>14</v>
      </c>
      <c r="C26" s="62" t="s">
        <v>195</v>
      </c>
      <c r="D26" s="19" t="s">
        <v>21</v>
      </c>
      <c r="E26" s="128"/>
      <c r="F26" s="128"/>
      <c r="G26" s="240"/>
      <c r="H26" s="37" t="s">
        <v>1003</v>
      </c>
      <c r="I26" s="86">
        <v>3</v>
      </c>
      <c r="J26" s="88">
        <f t="shared" si="2"/>
        <v>0</v>
      </c>
      <c r="K26" s="86">
        <v>1</v>
      </c>
      <c r="L26" s="88">
        <f t="shared" si="0"/>
        <v>0</v>
      </c>
      <c r="M26" s="90">
        <f t="shared" si="1"/>
        <v>0</v>
      </c>
    </row>
    <row r="27" spans="1:13" ht="15.9" customHeight="1" x14ac:dyDescent="0.3">
      <c r="A27" s="20" t="s">
        <v>1026</v>
      </c>
      <c r="B27" s="19">
        <v>16</v>
      </c>
      <c r="C27" s="62" t="s">
        <v>195</v>
      </c>
      <c r="D27" s="19" t="s">
        <v>21</v>
      </c>
      <c r="E27" s="128"/>
      <c r="F27" s="128"/>
      <c r="G27" s="240"/>
      <c r="H27" s="37" t="s">
        <v>1003</v>
      </c>
      <c r="I27" s="86">
        <v>5</v>
      </c>
      <c r="J27" s="88">
        <f t="shared" si="2"/>
        <v>0</v>
      </c>
      <c r="K27" s="86">
        <v>2</v>
      </c>
      <c r="L27" s="88">
        <f t="shared" si="0"/>
        <v>0</v>
      </c>
      <c r="M27" s="90">
        <f t="shared" si="1"/>
        <v>0</v>
      </c>
    </row>
    <row r="28" spans="1:13" ht="15.9" customHeight="1" x14ac:dyDescent="0.3">
      <c r="A28" s="20" t="s">
        <v>1027</v>
      </c>
      <c r="B28" s="19">
        <v>20</v>
      </c>
      <c r="C28" s="62" t="s">
        <v>195</v>
      </c>
      <c r="D28" s="19" t="s">
        <v>21</v>
      </c>
      <c r="E28" s="128"/>
      <c r="F28" s="128"/>
      <c r="G28" s="240"/>
      <c r="H28" s="37" t="s">
        <v>1003</v>
      </c>
      <c r="I28" s="86">
        <v>5</v>
      </c>
      <c r="J28" s="88">
        <f t="shared" si="2"/>
        <v>0</v>
      </c>
      <c r="K28" s="86">
        <v>2</v>
      </c>
      <c r="L28" s="88">
        <f t="shared" si="0"/>
        <v>0</v>
      </c>
      <c r="M28" s="90">
        <f t="shared" si="1"/>
        <v>0</v>
      </c>
    </row>
    <row r="29" spans="1:13" ht="15.9" customHeight="1" x14ac:dyDescent="0.3">
      <c r="A29" s="20" t="s">
        <v>1028</v>
      </c>
      <c r="B29" s="19">
        <v>24</v>
      </c>
      <c r="C29" s="62" t="s">
        <v>195</v>
      </c>
      <c r="D29" s="19" t="s">
        <v>21</v>
      </c>
      <c r="E29" s="128"/>
      <c r="F29" s="128"/>
      <c r="G29" s="240"/>
      <c r="H29" s="37" t="s">
        <v>1003</v>
      </c>
      <c r="I29" s="86">
        <v>5</v>
      </c>
      <c r="J29" s="88">
        <f t="shared" si="2"/>
        <v>0</v>
      </c>
      <c r="K29" s="86">
        <v>2</v>
      </c>
      <c r="L29" s="88">
        <f t="shared" si="0"/>
        <v>0</v>
      </c>
      <c r="M29" s="90">
        <f t="shared" si="1"/>
        <v>0</v>
      </c>
    </row>
    <row r="30" spans="1:13" ht="15.9" customHeight="1" x14ac:dyDescent="0.3">
      <c r="A30" s="20" t="s">
        <v>1029</v>
      </c>
      <c r="B30" s="19">
        <v>30</v>
      </c>
      <c r="C30" s="62" t="s">
        <v>195</v>
      </c>
      <c r="D30" s="19" t="s">
        <v>21</v>
      </c>
      <c r="E30" s="128"/>
      <c r="F30" s="128"/>
      <c r="G30" s="240"/>
      <c r="H30" s="37" t="s">
        <v>1003</v>
      </c>
      <c r="I30" s="86">
        <v>2</v>
      </c>
      <c r="J30" s="88">
        <f t="shared" si="2"/>
        <v>0</v>
      </c>
      <c r="K30" s="86">
        <v>1</v>
      </c>
      <c r="L30" s="88">
        <f t="shared" si="0"/>
        <v>0</v>
      </c>
      <c r="M30" s="90">
        <f t="shared" si="1"/>
        <v>0</v>
      </c>
    </row>
    <row r="31" spans="1:13" ht="15" customHeight="1" x14ac:dyDescent="0.3">
      <c r="A31" s="20" t="s">
        <v>1030</v>
      </c>
      <c r="B31" s="19">
        <v>36</v>
      </c>
      <c r="C31" s="62" t="s">
        <v>195</v>
      </c>
      <c r="D31" s="19" t="s">
        <v>21</v>
      </c>
      <c r="E31" s="128"/>
      <c r="F31" s="128"/>
      <c r="G31" s="240"/>
      <c r="H31" s="37" t="s">
        <v>1003</v>
      </c>
      <c r="I31" s="86">
        <v>2</v>
      </c>
      <c r="J31" s="88">
        <f t="shared" si="2"/>
        <v>0</v>
      </c>
      <c r="K31" s="86">
        <v>1</v>
      </c>
      <c r="L31" s="88">
        <f t="shared" si="0"/>
        <v>0</v>
      </c>
      <c r="M31" s="90">
        <f t="shared" si="1"/>
        <v>0</v>
      </c>
    </row>
    <row r="32" spans="1:13" x14ac:dyDescent="0.3">
      <c r="A32" s="20" t="s">
        <v>1031</v>
      </c>
      <c r="B32" s="19">
        <v>42</v>
      </c>
      <c r="C32" s="62" t="s">
        <v>195</v>
      </c>
      <c r="D32" s="19" t="s">
        <v>21</v>
      </c>
      <c r="E32" s="128"/>
      <c r="F32" s="128"/>
      <c r="G32" s="240"/>
      <c r="H32" s="37" t="s">
        <v>1003</v>
      </c>
      <c r="I32" s="86">
        <v>1</v>
      </c>
      <c r="J32" s="88">
        <f t="shared" si="2"/>
        <v>0</v>
      </c>
      <c r="K32" s="86">
        <v>1</v>
      </c>
      <c r="L32" s="88">
        <f t="shared" si="0"/>
        <v>0</v>
      </c>
      <c r="M32" s="90">
        <f t="shared" si="1"/>
        <v>0</v>
      </c>
    </row>
    <row r="33" spans="1:13" x14ac:dyDescent="0.3">
      <c r="A33" s="20" t="s">
        <v>1032</v>
      </c>
      <c r="B33" s="19">
        <v>48</v>
      </c>
      <c r="C33" s="62" t="s">
        <v>195</v>
      </c>
      <c r="D33" s="19" t="s">
        <v>21</v>
      </c>
      <c r="E33" s="128"/>
      <c r="F33" s="128"/>
      <c r="G33" s="240"/>
      <c r="H33" s="37" t="s">
        <v>1003</v>
      </c>
      <c r="I33" s="86">
        <v>1</v>
      </c>
      <c r="J33" s="88">
        <f t="shared" si="2"/>
        <v>0</v>
      </c>
      <c r="K33" s="86">
        <v>1</v>
      </c>
      <c r="L33" s="88">
        <f t="shared" si="0"/>
        <v>0</v>
      </c>
      <c r="M33" s="90">
        <f t="shared" si="1"/>
        <v>0</v>
      </c>
    </row>
    <row r="34" spans="1:13" x14ac:dyDescent="0.3">
      <c r="A34" s="20" t="s">
        <v>1033</v>
      </c>
      <c r="B34" s="19">
        <v>54</v>
      </c>
      <c r="C34" s="62" t="s">
        <v>195</v>
      </c>
      <c r="D34" s="19" t="s">
        <v>21</v>
      </c>
      <c r="E34" s="128"/>
      <c r="F34" s="128"/>
      <c r="G34" s="240"/>
      <c r="H34" s="37" t="s">
        <v>1003</v>
      </c>
      <c r="I34" s="86">
        <v>1</v>
      </c>
      <c r="J34" s="88">
        <f t="shared" si="2"/>
        <v>0</v>
      </c>
      <c r="K34" s="86">
        <v>1</v>
      </c>
      <c r="L34" s="88">
        <f t="shared" si="0"/>
        <v>0</v>
      </c>
      <c r="M34" s="90">
        <f t="shared" si="1"/>
        <v>0</v>
      </c>
    </row>
    <row r="35" spans="1:13" x14ac:dyDescent="0.3">
      <c r="A35" s="20" t="s">
        <v>1034</v>
      </c>
      <c r="B35" s="19">
        <v>60</v>
      </c>
      <c r="C35" s="62" t="s">
        <v>195</v>
      </c>
      <c r="D35" s="19" t="s">
        <v>21</v>
      </c>
      <c r="E35" s="128"/>
      <c r="F35" s="128"/>
      <c r="G35" s="240"/>
      <c r="H35" s="37" t="s">
        <v>1003</v>
      </c>
      <c r="I35" s="86">
        <v>1</v>
      </c>
      <c r="J35" s="88">
        <f t="shared" si="2"/>
        <v>0</v>
      </c>
      <c r="K35" s="86">
        <v>1</v>
      </c>
      <c r="L35" s="88">
        <f t="shared" si="0"/>
        <v>0</v>
      </c>
      <c r="M35" s="90">
        <f t="shared" si="1"/>
        <v>0</v>
      </c>
    </row>
    <row r="36" spans="1:13" x14ac:dyDescent="0.3">
      <c r="A36" s="20" t="s">
        <v>1035</v>
      </c>
      <c r="B36" s="19">
        <v>66</v>
      </c>
      <c r="C36" s="62" t="s">
        <v>195</v>
      </c>
      <c r="D36" s="19" t="s">
        <v>21</v>
      </c>
      <c r="E36" s="128"/>
      <c r="F36" s="128"/>
      <c r="G36" s="240"/>
      <c r="H36" s="37" t="s">
        <v>1003</v>
      </c>
      <c r="I36" s="86">
        <v>1</v>
      </c>
      <c r="J36" s="88">
        <f t="shared" si="2"/>
        <v>0</v>
      </c>
      <c r="K36" s="86">
        <v>1</v>
      </c>
      <c r="L36" s="88">
        <f t="shared" ref="L36:L67" si="3">F36*K36</f>
        <v>0</v>
      </c>
      <c r="M36" s="90">
        <f t="shared" ref="M36:M67" si="4">J36+L36</f>
        <v>0</v>
      </c>
    </row>
    <row r="37" spans="1:13" x14ac:dyDescent="0.3">
      <c r="A37" s="20" t="s">
        <v>1036</v>
      </c>
      <c r="B37" s="19">
        <v>72</v>
      </c>
      <c r="C37" s="62" t="s">
        <v>195</v>
      </c>
      <c r="D37" s="19" t="s">
        <v>21</v>
      </c>
      <c r="E37" s="128"/>
      <c r="F37" s="128"/>
      <c r="G37" s="240"/>
      <c r="H37" s="37" t="s">
        <v>1003</v>
      </c>
      <c r="I37" s="86">
        <v>1</v>
      </c>
      <c r="J37" s="88">
        <f t="shared" ref="J37:J68" si="5">I37*E37</f>
        <v>0</v>
      </c>
      <c r="K37" s="86">
        <v>1</v>
      </c>
      <c r="L37" s="88">
        <f t="shared" si="3"/>
        <v>0</v>
      </c>
      <c r="M37" s="90">
        <f t="shared" si="4"/>
        <v>0</v>
      </c>
    </row>
    <row r="38" spans="1:13" x14ac:dyDescent="0.3">
      <c r="A38" s="20" t="s">
        <v>1037</v>
      </c>
      <c r="B38" s="19">
        <v>84</v>
      </c>
      <c r="C38" s="62" t="s">
        <v>195</v>
      </c>
      <c r="D38" s="19" t="s">
        <v>21</v>
      </c>
      <c r="E38" s="128"/>
      <c r="F38" s="128"/>
      <c r="G38" s="240"/>
      <c r="H38" s="37" t="s">
        <v>1003</v>
      </c>
      <c r="I38" s="86">
        <v>1</v>
      </c>
      <c r="J38" s="88">
        <f t="shared" si="5"/>
        <v>0</v>
      </c>
      <c r="K38" s="86">
        <v>1</v>
      </c>
      <c r="L38" s="88">
        <f t="shared" si="3"/>
        <v>0</v>
      </c>
      <c r="M38" s="90">
        <f t="shared" si="4"/>
        <v>0</v>
      </c>
    </row>
    <row r="39" spans="1:13" x14ac:dyDescent="0.3">
      <c r="A39" s="20" t="s">
        <v>1038</v>
      </c>
      <c r="B39" s="19">
        <v>96</v>
      </c>
      <c r="C39" s="62" t="s">
        <v>195</v>
      </c>
      <c r="D39" s="19" t="s">
        <v>21</v>
      </c>
      <c r="E39" s="128"/>
      <c r="F39" s="128"/>
      <c r="G39" s="240"/>
      <c r="H39" s="37" t="s">
        <v>1003</v>
      </c>
      <c r="I39" s="86">
        <v>1</v>
      </c>
      <c r="J39" s="88">
        <f t="shared" si="5"/>
        <v>0</v>
      </c>
      <c r="K39" s="86">
        <v>1</v>
      </c>
      <c r="L39" s="88">
        <f t="shared" si="3"/>
        <v>0</v>
      </c>
      <c r="M39" s="90">
        <f t="shared" si="4"/>
        <v>0</v>
      </c>
    </row>
    <row r="40" spans="1:13" x14ac:dyDescent="0.3">
      <c r="A40" s="20" t="s">
        <v>1039</v>
      </c>
      <c r="B40" s="48">
        <v>6</v>
      </c>
      <c r="C40" s="62" t="s">
        <v>210</v>
      </c>
      <c r="D40" s="19" t="s">
        <v>21</v>
      </c>
      <c r="E40" s="128"/>
      <c r="F40" s="128"/>
      <c r="G40" s="240"/>
      <c r="H40" s="37" t="s">
        <v>1003</v>
      </c>
      <c r="I40" s="86">
        <v>4</v>
      </c>
      <c r="J40" s="88">
        <f t="shared" si="5"/>
        <v>0</v>
      </c>
      <c r="K40" s="86">
        <v>2</v>
      </c>
      <c r="L40" s="88">
        <f t="shared" si="3"/>
        <v>0</v>
      </c>
      <c r="M40" s="90">
        <f t="shared" si="4"/>
        <v>0</v>
      </c>
    </row>
    <row r="41" spans="1:13" x14ac:dyDescent="0.3">
      <c r="A41" s="20" t="s">
        <v>1040</v>
      </c>
      <c r="B41" s="19">
        <v>8</v>
      </c>
      <c r="C41" s="62" t="s">
        <v>210</v>
      </c>
      <c r="D41" s="19" t="s">
        <v>21</v>
      </c>
      <c r="E41" s="128"/>
      <c r="F41" s="128"/>
      <c r="G41" s="240"/>
      <c r="H41" s="37" t="s">
        <v>1003</v>
      </c>
      <c r="I41" s="86">
        <v>4</v>
      </c>
      <c r="J41" s="88">
        <f t="shared" si="5"/>
        <v>0</v>
      </c>
      <c r="K41" s="86">
        <v>2</v>
      </c>
      <c r="L41" s="88">
        <f t="shared" si="3"/>
        <v>0</v>
      </c>
      <c r="M41" s="90">
        <f t="shared" si="4"/>
        <v>0</v>
      </c>
    </row>
    <row r="42" spans="1:13" x14ac:dyDescent="0.3">
      <c r="A42" s="20" t="s">
        <v>1041</v>
      </c>
      <c r="B42" s="19">
        <v>10</v>
      </c>
      <c r="C42" s="62" t="s">
        <v>210</v>
      </c>
      <c r="D42" s="19" t="s">
        <v>21</v>
      </c>
      <c r="E42" s="128"/>
      <c r="F42" s="128"/>
      <c r="G42" s="240"/>
      <c r="H42" s="37" t="s">
        <v>1003</v>
      </c>
      <c r="I42" s="86">
        <v>4</v>
      </c>
      <c r="J42" s="88">
        <f t="shared" si="5"/>
        <v>0</v>
      </c>
      <c r="K42" s="86">
        <v>2</v>
      </c>
      <c r="L42" s="88">
        <f t="shared" si="3"/>
        <v>0</v>
      </c>
      <c r="M42" s="90">
        <f t="shared" si="4"/>
        <v>0</v>
      </c>
    </row>
    <row r="43" spans="1:13" x14ac:dyDescent="0.3">
      <c r="A43" s="20" t="s">
        <v>1042</v>
      </c>
      <c r="B43" s="19">
        <v>12</v>
      </c>
      <c r="C43" s="62" t="s">
        <v>210</v>
      </c>
      <c r="D43" s="19" t="s">
        <v>21</v>
      </c>
      <c r="E43" s="128"/>
      <c r="F43" s="128"/>
      <c r="G43" s="240"/>
      <c r="H43" s="37" t="s">
        <v>1003</v>
      </c>
      <c r="I43" s="86">
        <v>4</v>
      </c>
      <c r="J43" s="88">
        <f t="shared" si="5"/>
        <v>0</v>
      </c>
      <c r="K43" s="86">
        <v>2</v>
      </c>
      <c r="L43" s="88">
        <f t="shared" si="3"/>
        <v>0</v>
      </c>
      <c r="M43" s="90">
        <f t="shared" si="4"/>
        <v>0</v>
      </c>
    </row>
    <row r="44" spans="1:13" x14ac:dyDescent="0.3">
      <c r="A44" s="20" t="s">
        <v>1043</v>
      </c>
      <c r="B44" s="19">
        <v>14</v>
      </c>
      <c r="C44" s="62" t="s">
        <v>210</v>
      </c>
      <c r="D44" s="19" t="s">
        <v>21</v>
      </c>
      <c r="E44" s="128"/>
      <c r="F44" s="128"/>
      <c r="G44" s="240"/>
      <c r="H44" s="37" t="s">
        <v>1003</v>
      </c>
      <c r="I44" s="86">
        <v>2</v>
      </c>
      <c r="J44" s="88">
        <f t="shared" si="5"/>
        <v>0</v>
      </c>
      <c r="K44" s="86">
        <v>1</v>
      </c>
      <c r="L44" s="88">
        <f t="shared" si="3"/>
        <v>0</v>
      </c>
      <c r="M44" s="90">
        <f t="shared" si="4"/>
        <v>0</v>
      </c>
    </row>
    <row r="45" spans="1:13" x14ac:dyDescent="0.3">
      <c r="A45" s="20" t="s">
        <v>1044</v>
      </c>
      <c r="B45" s="19">
        <v>16</v>
      </c>
      <c r="C45" s="62" t="s">
        <v>210</v>
      </c>
      <c r="D45" s="19" t="s">
        <v>21</v>
      </c>
      <c r="E45" s="128"/>
      <c r="F45" s="128"/>
      <c r="G45" s="240"/>
      <c r="H45" s="37" t="s">
        <v>1003</v>
      </c>
      <c r="I45" s="86">
        <v>3</v>
      </c>
      <c r="J45" s="88">
        <f t="shared" si="5"/>
        <v>0</v>
      </c>
      <c r="K45" s="86">
        <v>1</v>
      </c>
      <c r="L45" s="88">
        <f t="shared" si="3"/>
        <v>0</v>
      </c>
      <c r="M45" s="90">
        <f t="shared" si="4"/>
        <v>0</v>
      </c>
    </row>
    <row r="46" spans="1:13" x14ac:dyDescent="0.3">
      <c r="A46" s="20" t="s">
        <v>1045</v>
      </c>
      <c r="B46" s="19">
        <v>20</v>
      </c>
      <c r="C46" s="62" t="s">
        <v>210</v>
      </c>
      <c r="D46" s="19" t="s">
        <v>21</v>
      </c>
      <c r="E46" s="128"/>
      <c r="F46" s="128"/>
      <c r="G46" s="240"/>
      <c r="H46" s="37" t="s">
        <v>1003</v>
      </c>
      <c r="I46" s="86">
        <v>3</v>
      </c>
      <c r="J46" s="88">
        <f t="shared" si="5"/>
        <v>0</v>
      </c>
      <c r="K46" s="86">
        <v>1</v>
      </c>
      <c r="L46" s="88">
        <f t="shared" si="3"/>
        <v>0</v>
      </c>
      <c r="M46" s="90">
        <f t="shared" si="4"/>
        <v>0</v>
      </c>
    </row>
    <row r="47" spans="1:13" x14ac:dyDescent="0.3">
      <c r="A47" s="20" t="s">
        <v>1046</v>
      </c>
      <c r="B47" s="19">
        <v>24</v>
      </c>
      <c r="C47" s="62" t="s">
        <v>210</v>
      </c>
      <c r="D47" s="19" t="s">
        <v>21</v>
      </c>
      <c r="E47" s="128"/>
      <c r="F47" s="128"/>
      <c r="G47" s="240"/>
      <c r="H47" s="37" t="s">
        <v>1003</v>
      </c>
      <c r="I47" s="86">
        <v>3</v>
      </c>
      <c r="J47" s="88">
        <f t="shared" si="5"/>
        <v>0</v>
      </c>
      <c r="K47" s="86">
        <v>1</v>
      </c>
      <c r="L47" s="88">
        <f t="shared" si="3"/>
        <v>0</v>
      </c>
      <c r="M47" s="90">
        <f t="shared" si="4"/>
        <v>0</v>
      </c>
    </row>
    <row r="48" spans="1:13" x14ac:dyDescent="0.3">
      <c r="A48" s="20" t="s">
        <v>1047</v>
      </c>
      <c r="B48" s="19">
        <v>30</v>
      </c>
      <c r="C48" s="62" t="s">
        <v>210</v>
      </c>
      <c r="D48" s="19" t="s">
        <v>21</v>
      </c>
      <c r="E48" s="128"/>
      <c r="F48" s="128"/>
      <c r="G48" s="240"/>
      <c r="H48" s="37" t="s">
        <v>1003</v>
      </c>
      <c r="I48" s="86">
        <v>2</v>
      </c>
      <c r="J48" s="88">
        <f t="shared" si="5"/>
        <v>0</v>
      </c>
      <c r="K48" s="86">
        <v>1</v>
      </c>
      <c r="L48" s="88">
        <f t="shared" si="3"/>
        <v>0</v>
      </c>
      <c r="M48" s="90">
        <f t="shared" si="4"/>
        <v>0</v>
      </c>
    </row>
    <row r="49" spans="1:13" ht="15.75" customHeight="1" x14ac:dyDescent="0.3">
      <c r="A49" s="20" t="s">
        <v>1048</v>
      </c>
      <c r="B49" s="19">
        <v>36</v>
      </c>
      <c r="C49" s="62" t="s">
        <v>210</v>
      </c>
      <c r="D49" s="19" t="s">
        <v>21</v>
      </c>
      <c r="E49" s="128"/>
      <c r="F49" s="128"/>
      <c r="G49" s="240"/>
      <c r="H49" s="37" t="s">
        <v>1003</v>
      </c>
      <c r="I49" s="86">
        <v>2</v>
      </c>
      <c r="J49" s="88">
        <f t="shared" si="5"/>
        <v>0</v>
      </c>
      <c r="K49" s="86">
        <v>1</v>
      </c>
      <c r="L49" s="88">
        <f t="shared" si="3"/>
        <v>0</v>
      </c>
      <c r="M49" s="90">
        <f t="shared" si="4"/>
        <v>0</v>
      </c>
    </row>
    <row r="50" spans="1:13" ht="15.75" customHeight="1" x14ac:dyDescent="0.3">
      <c r="A50" s="20" t="s">
        <v>1049</v>
      </c>
      <c r="B50" s="19">
        <v>42</v>
      </c>
      <c r="C50" s="62" t="s">
        <v>210</v>
      </c>
      <c r="D50" s="19" t="s">
        <v>21</v>
      </c>
      <c r="E50" s="128"/>
      <c r="F50" s="128"/>
      <c r="G50" s="240"/>
      <c r="H50" s="37" t="s">
        <v>1003</v>
      </c>
      <c r="I50" s="86">
        <v>1</v>
      </c>
      <c r="J50" s="88">
        <f t="shared" si="5"/>
        <v>0</v>
      </c>
      <c r="K50" s="86">
        <v>1</v>
      </c>
      <c r="L50" s="88">
        <f t="shared" si="3"/>
        <v>0</v>
      </c>
      <c r="M50" s="90">
        <f t="shared" si="4"/>
        <v>0</v>
      </c>
    </row>
    <row r="51" spans="1:13" ht="15.75" customHeight="1" x14ac:dyDescent="0.3">
      <c r="A51" s="20" t="s">
        <v>1050</v>
      </c>
      <c r="B51" s="19">
        <v>48</v>
      </c>
      <c r="C51" s="62" t="s">
        <v>210</v>
      </c>
      <c r="D51" s="19" t="s">
        <v>21</v>
      </c>
      <c r="E51" s="128"/>
      <c r="F51" s="128"/>
      <c r="G51" s="240"/>
      <c r="H51" s="37" t="s">
        <v>1003</v>
      </c>
      <c r="I51" s="86">
        <v>1</v>
      </c>
      <c r="J51" s="88">
        <f t="shared" si="5"/>
        <v>0</v>
      </c>
      <c r="K51" s="86">
        <v>1</v>
      </c>
      <c r="L51" s="88">
        <f t="shared" si="3"/>
        <v>0</v>
      </c>
      <c r="M51" s="90">
        <f t="shared" si="4"/>
        <v>0</v>
      </c>
    </row>
    <row r="52" spans="1:13" ht="15.75" customHeight="1" x14ac:dyDescent="0.3">
      <c r="A52" s="20" t="s">
        <v>1051</v>
      </c>
      <c r="B52" s="19">
        <v>54</v>
      </c>
      <c r="C52" s="62" t="s">
        <v>210</v>
      </c>
      <c r="D52" s="19" t="s">
        <v>21</v>
      </c>
      <c r="E52" s="128"/>
      <c r="F52" s="128"/>
      <c r="G52" s="240"/>
      <c r="H52" s="37" t="s">
        <v>1003</v>
      </c>
      <c r="I52" s="86">
        <v>1</v>
      </c>
      <c r="J52" s="88">
        <f t="shared" si="5"/>
        <v>0</v>
      </c>
      <c r="K52" s="86">
        <v>1</v>
      </c>
      <c r="L52" s="88">
        <f t="shared" si="3"/>
        <v>0</v>
      </c>
      <c r="M52" s="90">
        <f t="shared" si="4"/>
        <v>0</v>
      </c>
    </row>
    <row r="53" spans="1:13" ht="15.75" customHeight="1" x14ac:dyDescent="0.3">
      <c r="A53" s="20" t="s">
        <v>1052</v>
      </c>
      <c r="B53" s="19">
        <v>60</v>
      </c>
      <c r="C53" s="62" t="s">
        <v>210</v>
      </c>
      <c r="D53" s="19" t="s">
        <v>21</v>
      </c>
      <c r="E53" s="128"/>
      <c r="F53" s="128"/>
      <c r="G53" s="240"/>
      <c r="H53" s="37" t="s">
        <v>1003</v>
      </c>
      <c r="I53" s="86">
        <v>1</v>
      </c>
      <c r="J53" s="88">
        <f t="shared" si="5"/>
        <v>0</v>
      </c>
      <c r="K53" s="86">
        <v>1</v>
      </c>
      <c r="L53" s="88">
        <f t="shared" si="3"/>
        <v>0</v>
      </c>
      <c r="M53" s="90">
        <f t="shared" si="4"/>
        <v>0</v>
      </c>
    </row>
    <row r="54" spans="1:13" ht="15.75" customHeight="1" x14ac:dyDescent="0.3">
      <c r="A54" s="20" t="s">
        <v>1053</v>
      </c>
      <c r="B54" s="19">
        <v>66</v>
      </c>
      <c r="C54" s="62" t="s">
        <v>210</v>
      </c>
      <c r="D54" s="19" t="s">
        <v>21</v>
      </c>
      <c r="E54" s="128"/>
      <c r="F54" s="128"/>
      <c r="G54" s="240"/>
      <c r="H54" s="37" t="s">
        <v>1003</v>
      </c>
      <c r="I54" s="86">
        <v>1</v>
      </c>
      <c r="J54" s="88">
        <f t="shared" si="5"/>
        <v>0</v>
      </c>
      <c r="K54" s="86">
        <v>1</v>
      </c>
      <c r="L54" s="88">
        <f t="shared" si="3"/>
        <v>0</v>
      </c>
      <c r="M54" s="90">
        <f t="shared" si="4"/>
        <v>0</v>
      </c>
    </row>
    <row r="55" spans="1:13" ht="15.75" customHeight="1" x14ac:dyDescent="0.3">
      <c r="A55" s="20" t="s">
        <v>1054</v>
      </c>
      <c r="B55" s="19">
        <v>72</v>
      </c>
      <c r="C55" s="62" t="s">
        <v>210</v>
      </c>
      <c r="D55" s="19" t="s">
        <v>21</v>
      </c>
      <c r="E55" s="128"/>
      <c r="F55" s="128"/>
      <c r="G55" s="240"/>
      <c r="H55" s="37" t="s">
        <v>1003</v>
      </c>
      <c r="I55" s="86">
        <v>1</v>
      </c>
      <c r="J55" s="88">
        <f t="shared" si="5"/>
        <v>0</v>
      </c>
      <c r="K55" s="86">
        <v>1</v>
      </c>
      <c r="L55" s="88">
        <f t="shared" si="3"/>
        <v>0</v>
      </c>
      <c r="M55" s="90">
        <f t="shared" si="4"/>
        <v>0</v>
      </c>
    </row>
    <row r="56" spans="1:13" ht="15.75" customHeight="1" x14ac:dyDescent="0.3">
      <c r="A56" s="20" t="s">
        <v>1055</v>
      </c>
      <c r="B56" s="19">
        <v>84</v>
      </c>
      <c r="C56" s="33" t="s">
        <v>210</v>
      </c>
      <c r="D56" s="19" t="s">
        <v>21</v>
      </c>
      <c r="E56" s="128"/>
      <c r="F56" s="128"/>
      <c r="G56" s="240"/>
      <c r="H56" s="37" t="s">
        <v>1003</v>
      </c>
      <c r="I56" s="86">
        <v>1</v>
      </c>
      <c r="J56" s="88">
        <f t="shared" si="5"/>
        <v>0</v>
      </c>
      <c r="K56" s="86">
        <v>1</v>
      </c>
      <c r="L56" s="88">
        <f t="shared" si="3"/>
        <v>0</v>
      </c>
      <c r="M56" s="90">
        <f t="shared" si="4"/>
        <v>0</v>
      </c>
    </row>
    <row r="57" spans="1:13" ht="15.75" customHeight="1" x14ac:dyDescent="0.3">
      <c r="A57" s="20" t="s">
        <v>1056</v>
      </c>
      <c r="B57" s="19">
        <v>96</v>
      </c>
      <c r="C57" s="33" t="s">
        <v>210</v>
      </c>
      <c r="D57" s="19" t="s">
        <v>21</v>
      </c>
      <c r="E57" s="128"/>
      <c r="F57" s="128"/>
      <c r="G57" s="240"/>
      <c r="H57" s="37" t="s">
        <v>1003</v>
      </c>
      <c r="I57" s="86">
        <v>1</v>
      </c>
      <c r="J57" s="88">
        <f t="shared" si="5"/>
        <v>0</v>
      </c>
      <c r="K57" s="86">
        <v>1</v>
      </c>
      <c r="L57" s="88">
        <f t="shared" si="3"/>
        <v>0</v>
      </c>
      <c r="M57" s="90">
        <f t="shared" si="4"/>
        <v>0</v>
      </c>
    </row>
    <row r="58" spans="1:13" ht="15.75" customHeight="1" x14ac:dyDescent="0.3">
      <c r="A58" s="20" t="s">
        <v>1057</v>
      </c>
      <c r="B58" s="48">
        <v>6</v>
      </c>
      <c r="C58" s="54" t="s">
        <v>224</v>
      </c>
      <c r="D58" s="19" t="s">
        <v>21</v>
      </c>
      <c r="E58" s="128"/>
      <c r="F58" s="128"/>
      <c r="G58" s="240"/>
      <c r="H58" s="37" t="s">
        <v>1003</v>
      </c>
      <c r="I58" s="86">
        <v>3</v>
      </c>
      <c r="J58" s="88">
        <f t="shared" si="5"/>
        <v>0</v>
      </c>
      <c r="K58" s="86">
        <v>1</v>
      </c>
      <c r="L58" s="88">
        <f t="shared" si="3"/>
        <v>0</v>
      </c>
      <c r="M58" s="90">
        <f t="shared" si="4"/>
        <v>0</v>
      </c>
    </row>
    <row r="59" spans="1:13" ht="15.75" customHeight="1" x14ac:dyDescent="0.3">
      <c r="A59" s="20" t="s">
        <v>1058</v>
      </c>
      <c r="B59" s="19">
        <v>8</v>
      </c>
      <c r="C59" s="54" t="s">
        <v>224</v>
      </c>
      <c r="D59" s="19" t="s">
        <v>21</v>
      </c>
      <c r="E59" s="128"/>
      <c r="F59" s="128"/>
      <c r="G59" s="240"/>
      <c r="H59" s="37" t="s">
        <v>1003</v>
      </c>
      <c r="I59" s="86">
        <v>3</v>
      </c>
      <c r="J59" s="88">
        <f t="shared" si="5"/>
        <v>0</v>
      </c>
      <c r="K59" s="86">
        <v>1</v>
      </c>
      <c r="L59" s="88">
        <f t="shared" si="3"/>
        <v>0</v>
      </c>
      <c r="M59" s="90">
        <f t="shared" si="4"/>
        <v>0</v>
      </c>
    </row>
    <row r="60" spans="1:13" ht="15.75" customHeight="1" x14ac:dyDescent="0.3">
      <c r="A60" s="20" t="s">
        <v>1059</v>
      </c>
      <c r="B60" s="19">
        <v>10</v>
      </c>
      <c r="C60" s="54" t="s">
        <v>224</v>
      </c>
      <c r="D60" s="19" t="s">
        <v>21</v>
      </c>
      <c r="E60" s="128"/>
      <c r="F60" s="128"/>
      <c r="G60" s="240"/>
      <c r="H60" s="37" t="s">
        <v>1003</v>
      </c>
      <c r="I60" s="86">
        <v>3</v>
      </c>
      <c r="J60" s="88">
        <f t="shared" si="5"/>
        <v>0</v>
      </c>
      <c r="K60" s="86">
        <v>1</v>
      </c>
      <c r="L60" s="88">
        <f t="shared" si="3"/>
        <v>0</v>
      </c>
      <c r="M60" s="90">
        <f t="shared" si="4"/>
        <v>0</v>
      </c>
    </row>
    <row r="61" spans="1:13" ht="15.75" customHeight="1" x14ac:dyDescent="0.3">
      <c r="A61" s="20" t="s">
        <v>1060</v>
      </c>
      <c r="B61" s="19">
        <v>12</v>
      </c>
      <c r="C61" s="54" t="s">
        <v>224</v>
      </c>
      <c r="D61" s="19" t="s">
        <v>21</v>
      </c>
      <c r="E61" s="128"/>
      <c r="F61" s="128"/>
      <c r="G61" s="240"/>
      <c r="H61" s="37" t="s">
        <v>1003</v>
      </c>
      <c r="I61" s="86">
        <v>3</v>
      </c>
      <c r="J61" s="88">
        <f t="shared" si="5"/>
        <v>0</v>
      </c>
      <c r="K61" s="86">
        <v>1</v>
      </c>
      <c r="L61" s="88">
        <f t="shared" si="3"/>
        <v>0</v>
      </c>
      <c r="M61" s="90">
        <f t="shared" si="4"/>
        <v>0</v>
      </c>
    </row>
    <row r="62" spans="1:13" ht="15.75" customHeight="1" x14ac:dyDescent="0.3">
      <c r="A62" s="20" t="s">
        <v>1061</v>
      </c>
      <c r="B62" s="19">
        <v>14</v>
      </c>
      <c r="C62" s="54" t="s">
        <v>224</v>
      </c>
      <c r="D62" s="19" t="s">
        <v>21</v>
      </c>
      <c r="E62" s="128"/>
      <c r="F62" s="128"/>
      <c r="G62" s="240"/>
      <c r="H62" s="37" t="s">
        <v>1003</v>
      </c>
      <c r="I62" s="86">
        <v>1</v>
      </c>
      <c r="J62" s="88">
        <f t="shared" si="5"/>
        <v>0</v>
      </c>
      <c r="K62" s="86">
        <v>1</v>
      </c>
      <c r="L62" s="88">
        <f t="shared" si="3"/>
        <v>0</v>
      </c>
      <c r="M62" s="90">
        <f t="shared" si="4"/>
        <v>0</v>
      </c>
    </row>
    <row r="63" spans="1:13" ht="15.75" customHeight="1" x14ac:dyDescent="0.3">
      <c r="A63" s="20" t="s">
        <v>1062</v>
      </c>
      <c r="B63" s="19">
        <v>16</v>
      </c>
      <c r="C63" s="54" t="s">
        <v>224</v>
      </c>
      <c r="D63" s="19" t="s">
        <v>21</v>
      </c>
      <c r="E63" s="128"/>
      <c r="F63" s="128"/>
      <c r="G63" s="240"/>
      <c r="H63" s="37" t="s">
        <v>1003</v>
      </c>
      <c r="I63" s="86">
        <v>2</v>
      </c>
      <c r="J63" s="88">
        <f t="shared" si="5"/>
        <v>0</v>
      </c>
      <c r="K63" s="86">
        <v>1</v>
      </c>
      <c r="L63" s="88">
        <f t="shared" si="3"/>
        <v>0</v>
      </c>
      <c r="M63" s="90">
        <f t="shared" si="4"/>
        <v>0</v>
      </c>
    </row>
    <row r="64" spans="1:13" ht="15.75" customHeight="1" x14ac:dyDescent="0.3">
      <c r="A64" s="20" t="s">
        <v>1063</v>
      </c>
      <c r="B64" s="19">
        <v>20</v>
      </c>
      <c r="C64" s="54" t="s">
        <v>224</v>
      </c>
      <c r="D64" s="19" t="s">
        <v>21</v>
      </c>
      <c r="E64" s="128"/>
      <c r="F64" s="128"/>
      <c r="G64" s="240"/>
      <c r="H64" s="37" t="s">
        <v>1003</v>
      </c>
      <c r="I64" s="86">
        <v>2</v>
      </c>
      <c r="J64" s="88">
        <f t="shared" si="5"/>
        <v>0</v>
      </c>
      <c r="K64" s="86">
        <v>1</v>
      </c>
      <c r="L64" s="88">
        <f t="shared" si="3"/>
        <v>0</v>
      </c>
      <c r="M64" s="90">
        <f t="shared" si="4"/>
        <v>0</v>
      </c>
    </row>
    <row r="65" spans="1:13" ht="15.75" customHeight="1" x14ac:dyDescent="0.3">
      <c r="A65" s="20" t="s">
        <v>1064</v>
      </c>
      <c r="B65" s="19">
        <v>24</v>
      </c>
      <c r="C65" s="54" t="s">
        <v>224</v>
      </c>
      <c r="D65" s="19" t="s">
        <v>21</v>
      </c>
      <c r="E65" s="128"/>
      <c r="F65" s="128"/>
      <c r="G65" s="240"/>
      <c r="H65" s="37" t="s">
        <v>1003</v>
      </c>
      <c r="I65" s="86">
        <v>2</v>
      </c>
      <c r="J65" s="88">
        <f t="shared" si="5"/>
        <v>0</v>
      </c>
      <c r="K65" s="86">
        <v>1</v>
      </c>
      <c r="L65" s="88">
        <f t="shared" si="3"/>
        <v>0</v>
      </c>
      <c r="M65" s="90">
        <f t="shared" si="4"/>
        <v>0</v>
      </c>
    </row>
    <row r="66" spans="1:13" ht="15.75" customHeight="1" x14ac:dyDescent="0.3">
      <c r="A66" s="20" t="s">
        <v>1065</v>
      </c>
      <c r="B66" s="19">
        <v>30</v>
      </c>
      <c r="C66" s="54" t="s">
        <v>224</v>
      </c>
      <c r="D66" s="19" t="s">
        <v>21</v>
      </c>
      <c r="E66" s="128"/>
      <c r="F66" s="128"/>
      <c r="G66" s="240"/>
      <c r="H66" s="37" t="s">
        <v>1003</v>
      </c>
      <c r="I66" s="86">
        <v>1</v>
      </c>
      <c r="J66" s="88">
        <f t="shared" si="5"/>
        <v>0</v>
      </c>
      <c r="K66" s="86">
        <v>1</v>
      </c>
      <c r="L66" s="88">
        <f t="shared" si="3"/>
        <v>0</v>
      </c>
      <c r="M66" s="90">
        <f t="shared" si="4"/>
        <v>0</v>
      </c>
    </row>
    <row r="67" spans="1:13" ht="15.75" customHeight="1" x14ac:dyDescent="0.3">
      <c r="A67" s="20" t="s">
        <v>1066</v>
      </c>
      <c r="B67" s="19">
        <v>36</v>
      </c>
      <c r="C67" s="54" t="s">
        <v>224</v>
      </c>
      <c r="D67" s="19" t="s">
        <v>21</v>
      </c>
      <c r="E67" s="128"/>
      <c r="F67" s="128"/>
      <c r="G67" s="240"/>
      <c r="H67" s="37" t="s">
        <v>1003</v>
      </c>
      <c r="I67" s="86">
        <v>1</v>
      </c>
      <c r="J67" s="88">
        <f t="shared" si="5"/>
        <v>0</v>
      </c>
      <c r="K67" s="86">
        <v>1</v>
      </c>
      <c r="L67" s="88">
        <f t="shared" si="3"/>
        <v>0</v>
      </c>
      <c r="M67" s="90">
        <f t="shared" si="4"/>
        <v>0</v>
      </c>
    </row>
    <row r="68" spans="1:13" ht="15.75" customHeight="1" x14ac:dyDescent="0.3">
      <c r="A68" s="20" t="s">
        <v>1067</v>
      </c>
      <c r="B68" s="19">
        <v>42</v>
      </c>
      <c r="C68" s="54" t="s">
        <v>224</v>
      </c>
      <c r="D68" s="19" t="s">
        <v>21</v>
      </c>
      <c r="E68" s="128"/>
      <c r="F68" s="128"/>
      <c r="G68" s="240"/>
      <c r="H68" s="37" t="s">
        <v>1003</v>
      </c>
      <c r="I68" s="86">
        <v>1</v>
      </c>
      <c r="J68" s="88">
        <f t="shared" si="5"/>
        <v>0</v>
      </c>
      <c r="K68" s="86">
        <v>1</v>
      </c>
      <c r="L68" s="88">
        <f t="shared" ref="L68:L75" si="6">F68*K68</f>
        <v>0</v>
      </c>
      <c r="M68" s="90">
        <f t="shared" ref="M68:M93" si="7">J68+L68</f>
        <v>0</v>
      </c>
    </row>
    <row r="69" spans="1:13" ht="15.75" customHeight="1" x14ac:dyDescent="0.3">
      <c r="A69" s="20" t="s">
        <v>1068</v>
      </c>
      <c r="B69" s="19">
        <v>48</v>
      </c>
      <c r="C69" s="54" t="s">
        <v>224</v>
      </c>
      <c r="D69" s="19" t="s">
        <v>21</v>
      </c>
      <c r="E69" s="128"/>
      <c r="F69" s="128"/>
      <c r="G69" s="240"/>
      <c r="H69" s="37" t="s">
        <v>1003</v>
      </c>
      <c r="I69" s="86">
        <v>1</v>
      </c>
      <c r="J69" s="88">
        <f t="shared" ref="J69:J93" si="8">I69*E69</f>
        <v>0</v>
      </c>
      <c r="K69" s="86">
        <v>1</v>
      </c>
      <c r="L69" s="88">
        <f t="shared" si="6"/>
        <v>0</v>
      </c>
      <c r="M69" s="90">
        <f t="shared" si="7"/>
        <v>0</v>
      </c>
    </row>
    <row r="70" spans="1:13" ht="15.75" customHeight="1" x14ac:dyDescent="0.3">
      <c r="A70" s="20" t="s">
        <v>1069</v>
      </c>
      <c r="B70" s="19">
        <v>54</v>
      </c>
      <c r="C70" s="54" t="s">
        <v>224</v>
      </c>
      <c r="D70" s="19" t="s">
        <v>21</v>
      </c>
      <c r="E70" s="128"/>
      <c r="F70" s="128"/>
      <c r="G70" s="240"/>
      <c r="H70" s="37" t="s">
        <v>1003</v>
      </c>
      <c r="I70" s="86">
        <v>1</v>
      </c>
      <c r="J70" s="88">
        <f t="shared" si="8"/>
        <v>0</v>
      </c>
      <c r="K70" s="86">
        <v>1</v>
      </c>
      <c r="L70" s="88">
        <f t="shared" si="6"/>
        <v>0</v>
      </c>
      <c r="M70" s="90">
        <f t="shared" si="7"/>
        <v>0</v>
      </c>
    </row>
    <row r="71" spans="1:13" ht="15.75" customHeight="1" x14ac:dyDescent="0.3">
      <c r="A71" s="20" t="s">
        <v>1070</v>
      </c>
      <c r="B71" s="19">
        <v>60</v>
      </c>
      <c r="C71" s="54" t="s">
        <v>224</v>
      </c>
      <c r="D71" s="19" t="s">
        <v>21</v>
      </c>
      <c r="E71" s="128"/>
      <c r="F71" s="128"/>
      <c r="G71" s="240"/>
      <c r="H71" s="37" t="s">
        <v>1003</v>
      </c>
      <c r="I71" s="86">
        <v>1</v>
      </c>
      <c r="J71" s="88">
        <f t="shared" si="8"/>
        <v>0</v>
      </c>
      <c r="K71" s="86">
        <v>1</v>
      </c>
      <c r="L71" s="88">
        <f t="shared" si="6"/>
        <v>0</v>
      </c>
      <c r="M71" s="90">
        <f t="shared" si="7"/>
        <v>0</v>
      </c>
    </row>
    <row r="72" spans="1:13" ht="15.75" customHeight="1" x14ac:dyDescent="0.3">
      <c r="A72" s="20" t="s">
        <v>1260</v>
      </c>
      <c r="B72" s="19">
        <v>66</v>
      </c>
      <c r="C72" s="54" t="s">
        <v>224</v>
      </c>
      <c r="D72" s="19" t="s">
        <v>21</v>
      </c>
      <c r="E72" s="128"/>
      <c r="F72" s="128"/>
      <c r="G72" s="240"/>
      <c r="H72" s="37" t="s">
        <v>1003</v>
      </c>
      <c r="I72" s="86">
        <v>1</v>
      </c>
      <c r="J72" s="88">
        <f t="shared" si="8"/>
        <v>0</v>
      </c>
      <c r="K72" s="86">
        <v>1</v>
      </c>
      <c r="L72" s="88">
        <f t="shared" si="6"/>
        <v>0</v>
      </c>
      <c r="M72" s="90">
        <f t="shared" si="7"/>
        <v>0</v>
      </c>
    </row>
    <row r="73" spans="1:13" ht="15.75" customHeight="1" x14ac:dyDescent="0.3">
      <c r="A73" s="20" t="s">
        <v>1071</v>
      </c>
      <c r="B73" s="19">
        <v>72</v>
      </c>
      <c r="C73" s="54" t="s">
        <v>224</v>
      </c>
      <c r="D73" s="19" t="s">
        <v>21</v>
      </c>
      <c r="E73" s="128"/>
      <c r="F73" s="128"/>
      <c r="G73" s="240"/>
      <c r="H73" s="37" t="s">
        <v>1003</v>
      </c>
      <c r="I73" s="86">
        <v>1</v>
      </c>
      <c r="J73" s="88">
        <f t="shared" si="8"/>
        <v>0</v>
      </c>
      <c r="K73" s="86">
        <v>1</v>
      </c>
      <c r="L73" s="88">
        <f t="shared" si="6"/>
        <v>0</v>
      </c>
      <c r="M73" s="90">
        <f t="shared" si="7"/>
        <v>0</v>
      </c>
    </row>
    <row r="74" spans="1:13" ht="15.75" customHeight="1" x14ac:dyDescent="0.3">
      <c r="A74" s="20" t="s">
        <v>1072</v>
      </c>
      <c r="B74" s="19">
        <v>84</v>
      </c>
      <c r="C74" s="54" t="s">
        <v>224</v>
      </c>
      <c r="D74" s="19" t="s">
        <v>21</v>
      </c>
      <c r="E74" s="128"/>
      <c r="F74" s="128"/>
      <c r="G74" s="240"/>
      <c r="H74" s="37" t="s">
        <v>1003</v>
      </c>
      <c r="I74" s="86">
        <v>1</v>
      </c>
      <c r="J74" s="88">
        <f t="shared" si="8"/>
        <v>0</v>
      </c>
      <c r="K74" s="86">
        <v>1</v>
      </c>
      <c r="L74" s="88">
        <f t="shared" si="6"/>
        <v>0</v>
      </c>
      <c r="M74" s="90">
        <f t="shared" si="7"/>
        <v>0</v>
      </c>
    </row>
    <row r="75" spans="1:13" ht="15.75" customHeight="1" x14ac:dyDescent="0.3">
      <c r="A75" s="20" t="s">
        <v>1073</v>
      </c>
      <c r="B75" s="19">
        <v>96</v>
      </c>
      <c r="C75" s="54" t="s">
        <v>224</v>
      </c>
      <c r="D75" s="19" t="s">
        <v>21</v>
      </c>
      <c r="E75" s="128"/>
      <c r="F75" s="128"/>
      <c r="G75" s="240"/>
      <c r="H75" s="37" t="s">
        <v>1003</v>
      </c>
      <c r="I75" s="86">
        <v>1</v>
      </c>
      <c r="J75" s="88">
        <f t="shared" si="8"/>
        <v>0</v>
      </c>
      <c r="K75" s="86">
        <v>1</v>
      </c>
      <c r="L75" s="88">
        <f t="shared" si="6"/>
        <v>0</v>
      </c>
      <c r="M75" s="90">
        <f t="shared" si="7"/>
        <v>0</v>
      </c>
    </row>
    <row r="76" spans="1:13" s="25" customFormat="1" ht="15.6" customHeight="1" x14ac:dyDescent="0.3">
      <c r="A76" s="151" t="s">
        <v>1109</v>
      </c>
      <c r="B76" s="152">
        <v>6</v>
      </c>
      <c r="C76" s="33" t="s">
        <v>1140</v>
      </c>
      <c r="D76" s="33" t="s">
        <v>21</v>
      </c>
      <c r="E76" s="149"/>
      <c r="F76" s="153" t="s">
        <v>1105</v>
      </c>
      <c r="G76" s="219" t="s">
        <v>1141</v>
      </c>
      <c r="H76" s="35" t="s">
        <v>1003</v>
      </c>
      <c r="I76" s="86">
        <v>20</v>
      </c>
      <c r="J76" s="88">
        <f t="shared" si="8"/>
        <v>0</v>
      </c>
      <c r="K76" s="115"/>
      <c r="L76" s="116"/>
      <c r="M76" s="90">
        <f t="shared" si="7"/>
        <v>0</v>
      </c>
    </row>
    <row r="77" spans="1:13" ht="15.6" customHeight="1" x14ac:dyDescent="0.3">
      <c r="A77" s="151" t="s">
        <v>1110</v>
      </c>
      <c r="B77" s="33">
        <v>8</v>
      </c>
      <c r="C77" s="33" t="s">
        <v>1140</v>
      </c>
      <c r="D77" s="33" t="s">
        <v>21</v>
      </c>
      <c r="E77" s="149"/>
      <c r="F77" s="153" t="s">
        <v>1105</v>
      </c>
      <c r="G77" s="244"/>
      <c r="H77" s="15" t="s">
        <v>1003</v>
      </c>
      <c r="I77" s="86">
        <v>20</v>
      </c>
      <c r="J77" s="88">
        <f t="shared" si="8"/>
        <v>0</v>
      </c>
      <c r="K77" s="115"/>
      <c r="L77" s="116"/>
      <c r="M77" s="90">
        <f t="shared" si="7"/>
        <v>0</v>
      </c>
    </row>
    <row r="78" spans="1:13" ht="15.6" customHeight="1" x14ac:dyDescent="0.3">
      <c r="A78" s="151" t="s">
        <v>1111</v>
      </c>
      <c r="B78" s="33">
        <v>10</v>
      </c>
      <c r="C78" s="33" t="s">
        <v>1140</v>
      </c>
      <c r="D78" s="33" t="s">
        <v>21</v>
      </c>
      <c r="E78" s="149"/>
      <c r="F78" s="153" t="s">
        <v>1105</v>
      </c>
      <c r="G78" s="244"/>
      <c r="H78" s="15" t="s">
        <v>1003</v>
      </c>
      <c r="I78" s="86">
        <v>20</v>
      </c>
      <c r="J78" s="88">
        <f t="shared" si="8"/>
        <v>0</v>
      </c>
      <c r="K78" s="115"/>
      <c r="L78" s="116"/>
      <c r="M78" s="90">
        <f t="shared" si="7"/>
        <v>0</v>
      </c>
    </row>
    <row r="79" spans="1:13" ht="15.6" customHeight="1" x14ac:dyDescent="0.3">
      <c r="A79" s="151" t="s">
        <v>1112</v>
      </c>
      <c r="B79" s="33">
        <v>12</v>
      </c>
      <c r="C79" s="33" t="s">
        <v>1140</v>
      </c>
      <c r="D79" s="33" t="s">
        <v>21</v>
      </c>
      <c r="E79" s="149"/>
      <c r="F79" s="153" t="s">
        <v>1105</v>
      </c>
      <c r="G79" s="244"/>
      <c r="H79" s="15" t="s">
        <v>1003</v>
      </c>
      <c r="I79" s="86">
        <v>20</v>
      </c>
      <c r="J79" s="88">
        <f t="shared" si="8"/>
        <v>0</v>
      </c>
      <c r="K79" s="115"/>
      <c r="L79" s="116"/>
      <c r="M79" s="90">
        <f t="shared" si="7"/>
        <v>0</v>
      </c>
    </row>
    <row r="80" spans="1:13" ht="15.6" customHeight="1" x14ac:dyDescent="0.3">
      <c r="A80" s="151" t="s">
        <v>1113</v>
      </c>
      <c r="B80" s="33">
        <v>14</v>
      </c>
      <c r="C80" s="33" t="s">
        <v>1140</v>
      </c>
      <c r="D80" s="33" t="s">
        <v>21</v>
      </c>
      <c r="E80" s="149"/>
      <c r="F80" s="153" t="s">
        <v>1105</v>
      </c>
      <c r="G80" s="244"/>
      <c r="H80" s="15" t="s">
        <v>1003</v>
      </c>
      <c r="I80" s="86">
        <v>8</v>
      </c>
      <c r="J80" s="88">
        <f t="shared" si="8"/>
        <v>0</v>
      </c>
      <c r="K80" s="115"/>
      <c r="L80" s="116"/>
      <c r="M80" s="90">
        <f t="shared" si="7"/>
        <v>0</v>
      </c>
    </row>
    <row r="81" spans="1:13" ht="15.6" customHeight="1" x14ac:dyDescent="0.3">
      <c r="A81" s="151" t="s">
        <v>1114</v>
      </c>
      <c r="B81" s="33">
        <v>16</v>
      </c>
      <c r="C81" s="33" t="s">
        <v>1140</v>
      </c>
      <c r="D81" s="33" t="s">
        <v>21</v>
      </c>
      <c r="E81" s="149"/>
      <c r="F81" s="153" t="s">
        <v>1105</v>
      </c>
      <c r="G81" s="244"/>
      <c r="H81" s="15" t="s">
        <v>1003</v>
      </c>
      <c r="I81" s="86">
        <v>20</v>
      </c>
      <c r="J81" s="88">
        <f t="shared" si="8"/>
        <v>0</v>
      </c>
      <c r="K81" s="115"/>
      <c r="L81" s="116"/>
      <c r="M81" s="90">
        <f t="shared" si="7"/>
        <v>0</v>
      </c>
    </row>
    <row r="82" spans="1:13" ht="15.6" customHeight="1" x14ac:dyDescent="0.3">
      <c r="A82" s="151" t="s">
        <v>1115</v>
      </c>
      <c r="B82" s="33">
        <v>20</v>
      </c>
      <c r="C82" s="33" t="s">
        <v>1140</v>
      </c>
      <c r="D82" s="33" t="s">
        <v>21</v>
      </c>
      <c r="E82" s="149"/>
      <c r="F82" s="153" t="s">
        <v>1105</v>
      </c>
      <c r="G82" s="244"/>
      <c r="H82" s="15" t="s">
        <v>1003</v>
      </c>
      <c r="I82" s="86">
        <v>20</v>
      </c>
      <c r="J82" s="88">
        <f t="shared" si="8"/>
        <v>0</v>
      </c>
      <c r="K82" s="115"/>
      <c r="L82" s="116"/>
      <c r="M82" s="90">
        <f t="shared" si="7"/>
        <v>0</v>
      </c>
    </row>
    <row r="83" spans="1:13" ht="15.6" customHeight="1" x14ac:dyDescent="0.3">
      <c r="A83" s="151" t="s">
        <v>1116</v>
      </c>
      <c r="B83" s="33">
        <v>24</v>
      </c>
      <c r="C83" s="33" t="s">
        <v>1140</v>
      </c>
      <c r="D83" s="33" t="s">
        <v>21</v>
      </c>
      <c r="E83" s="149"/>
      <c r="F83" s="153" t="s">
        <v>1105</v>
      </c>
      <c r="G83" s="244"/>
      <c r="H83" s="15" t="s">
        <v>1003</v>
      </c>
      <c r="I83" s="86">
        <v>20</v>
      </c>
      <c r="J83" s="88">
        <f t="shared" si="8"/>
        <v>0</v>
      </c>
      <c r="K83" s="115"/>
      <c r="L83" s="116"/>
      <c r="M83" s="90">
        <f t="shared" si="7"/>
        <v>0</v>
      </c>
    </row>
    <row r="84" spans="1:13" ht="15.6" customHeight="1" x14ac:dyDescent="0.3">
      <c r="A84" s="151" t="s">
        <v>1117</v>
      </c>
      <c r="B84" s="33">
        <v>30</v>
      </c>
      <c r="C84" s="33" t="s">
        <v>1140</v>
      </c>
      <c r="D84" s="33" t="s">
        <v>21</v>
      </c>
      <c r="E84" s="149"/>
      <c r="F84" s="153" t="s">
        <v>1105</v>
      </c>
      <c r="G84" s="244"/>
      <c r="H84" s="15" t="s">
        <v>1003</v>
      </c>
      <c r="I84" s="86">
        <v>6</v>
      </c>
      <c r="J84" s="88">
        <f t="shared" si="8"/>
        <v>0</v>
      </c>
      <c r="K84" s="115"/>
      <c r="L84" s="116"/>
      <c r="M84" s="90">
        <f t="shared" si="7"/>
        <v>0</v>
      </c>
    </row>
    <row r="85" spans="1:13" ht="15.6" customHeight="1" x14ac:dyDescent="0.3">
      <c r="A85" s="151" t="s">
        <v>1118</v>
      </c>
      <c r="B85" s="33">
        <v>36</v>
      </c>
      <c r="C85" s="33" t="s">
        <v>1140</v>
      </c>
      <c r="D85" s="33" t="s">
        <v>21</v>
      </c>
      <c r="E85" s="149"/>
      <c r="F85" s="153" t="s">
        <v>1105</v>
      </c>
      <c r="G85" s="244"/>
      <c r="H85" s="15" t="s">
        <v>1003</v>
      </c>
      <c r="I85" s="86">
        <v>6</v>
      </c>
      <c r="J85" s="88">
        <f t="shared" si="8"/>
        <v>0</v>
      </c>
      <c r="K85" s="115"/>
      <c r="L85" s="116"/>
      <c r="M85" s="90">
        <f t="shared" si="7"/>
        <v>0</v>
      </c>
    </row>
    <row r="86" spans="1:13" ht="15.6" customHeight="1" x14ac:dyDescent="0.3">
      <c r="A86" s="151" t="s">
        <v>1119</v>
      </c>
      <c r="B86" s="33">
        <v>42</v>
      </c>
      <c r="C86" s="33" t="s">
        <v>1140</v>
      </c>
      <c r="D86" s="33" t="s">
        <v>21</v>
      </c>
      <c r="E86" s="149"/>
      <c r="F86" s="153" t="s">
        <v>1105</v>
      </c>
      <c r="G86" s="244"/>
      <c r="H86" s="15" t="s">
        <v>1003</v>
      </c>
      <c r="I86" s="86">
        <v>6</v>
      </c>
      <c r="J86" s="88">
        <f t="shared" si="8"/>
        <v>0</v>
      </c>
      <c r="K86" s="115"/>
      <c r="L86" s="116"/>
      <c r="M86" s="90">
        <f t="shared" si="7"/>
        <v>0</v>
      </c>
    </row>
    <row r="87" spans="1:13" ht="15.6" customHeight="1" x14ac:dyDescent="0.3">
      <c r="A87" s="151" t="s">
        <v>1120</v>
      </c>
      <c r="B87" s="33">
        <v>48</v>
      </c>
      <c r="C87" s="33" t="s">
        <v>1140</v>
      </c>
      <c r="D87" s="33" t="s">
        <v>21</v>
      </c>
      <c r="E87" s="149"/>
      <c r="F87" s="153" t="s">
        <v>1105</v>
      </c>
      <c r="G87" s="244"/>
      <c r="H87" s="15" t="s">
        <v>1003</v>
      </c>
      <c r="I87" s="86">
        <v>6</v>
      </c>
      <c r="J87" s="88">
        <f t="shared" si="8"/>
        <v>0</v>
      </c>
      <c r="K87" s="115"/>
      <c r="L87" s="116"/>
      <c r="M87" s="90">
        <f t="shared" si="7"/>
        <v>0</v>
      </c>
    </row>
    <row r="88" spans="1:13" ht="15.6" customHeight="1" x14ac:dyDescent="0.3">
      <c r="A88" s="151" t="s">
        <v>1121</v>
      </c>
      <c r="B88" s="33">
        <v>54</v>
      </c>
      <c r="C88" s="33" t="s">
        <v>1140</v>
      </c>
      <c r="D88" s="33" t="s">
        <v>21</v>
      </c>
      <c r="E88" s="149"/>
      <c r="F88" s="153" t="s">
        <v>1105</v>
      </c>
      <c r="G88" s="244"/>
      <c r="H88" s="15" t="s">
        <v>1003</v>
      </c>
      <c r="I88" s="86">
        <v>6</v>
      </c>
      <c r="J88" s="88">
        <f t="shared" si="8"/>
        <v>0</v>
      </c>
      <c r="K88" s="115"/>
      <c r="L88" s="116"/>
      <c r="M88" s="90">
        <f t="shared" si="7"/>
        <v>0</v>
      </c>
    </row>
    <row r="89" spans="1:13" ht="15.6" customHeight="1" x14ac:dyDescent="0.3">
      <c r="A89" s="151" t="s">
        <v>1122</v>
      </c>
      <c r="B89" s="33">
        <v>60</v>
      </c>
      <c r="C89" s="33" t="s">
        <v>1140</v>
      </c>
      <c r="D89" s="33" t="s">
        <v>21</v>
      </c>
      <c r="E89" s="149"/>
      <c r="F89" s="153" t="s">
        <v>1105</v>
      </c>
      <c r="G89" s="244"/>
      <c r="H89" s="15" t="s">
        <v>1003</v>
      </c>
      <c r="I89" s="86">
        <v>6</v>
      </c>
      <c r="J89" s="88">
        <f t="shared" si="8"/>
        <v>0</v>
      </c>
      <c r="K89" s="115"/>
      <c r="L89" s="116"/>
      <c r="M89" s="90">
        <f t="shared" si="7"/>
        <v>0</v>
      </c>
    </row>
    <row r="90" spans="1:13" ht="15.6" customHeight="1" x14ac:dyDescent="0.3">
      <c r="A90" s="151" t="s">
        <v>1123</v>
      </c>
      <c r="B90" s="33">
        <v>66</v>
      </c>
      <c r="C90" s="33" t="s">
        <v>1140</v>
      </c>
      <c r="D90" s="33" t="s">
        <v>21</v>
      </c>
      <c r="E90" s="149"/>
      <c r="F90" s="153" t="s">
        <v>1105</v>
      </c>
      <c r="G90" s="244"/>
      <c r="H90" s="15" t="s">
        <v>1003</v>
      </c>
      <c r="I90" s="86">
        <v>6</v>
      </c>
      <c r="J90" s="88">
        <f t="shared" si="8"/>
        <v>0</v>
      </c>
      <c r="K90" s="115"/>
      <c r="L90" s="116"/>
      <c r="M90" s="90">
        <f t="shared" si="7"/>
        <v>0</v>
      </c>
    </row>
    <row r="91" spans="1:13" ht="15.6" customHeight="1" x14ac:dyDescent="0.3">
      <c r="A91" s="151" t="s">
        <v>1124</v>
      </c>
      <c r="B91" s="33">
        <v>72</v>
      </c>
      <c r="C91" s="33" t="s">
        <v>1140</v>
      </c>
      <c r="D91" s="33" t="s">
        <v>21</v>
      </c>
      <c r="E91" s="149"/>
      <c r="F91" s="153" t="s">
        <v>1105</v>
      </c>
      <c r="G91" s="244"/>
      <c r="H91" s="15" t="s">
        <v>1003</v>
      </c>
      <c r="I91" s="86">
        <v>6</v>
      </c>
      <c r="J91" s="88">
        <f t="shared" si="8"/>
        <v>0</v>
      </c>
      <c r="K91" s="115"/>
      <c r="L91" s="116"/>
      <c r="M91" s="90">
        <f t="shared" si="7"/>
        <v>0</v>
      </c>
    </row>
    <row r="92" spans="1:13" ht="15.6" customHeight="1" x14ac:dyDescent="0.3">
      <c r="A92" s="151" t="s">
        <v>1125</v>
      </c>
      <c r="B92" s="33">
        <v>84</v>
      </c>
      <c r="C92" s="33" t="s">
        <v>1140</v>
      </c>
      <c r="D92" s="33" t="s">
        <v>21</v>
      </c>
      <c r="E92" s="149"/>
      <c r="F92" s="153" t="s">
        <v>1105</v>
      </c>
      <c r="G92" s="244"/>
      <c r="H92" s="15" t="s">
        <v>1003</v>
      </c>
      <c r="I92" s="86">
        <v>6</v>
      </c>
      <c r="J92" s="88">
        <f t="shared" si="8"/>
        <v>0</v>
      </c>
      <c r="K92" s="115"/>
      <c r="L92" s="116"/>
      <c r="M92" s="90">
        <f t="shared" si="7"/>
        <v>0</v>
      </c>
    </row>
    <row r="93" spans="1:13" ht="15.9" customHeight="1" x14ac:dyDescent="0.3">
      <c r="A93" s="151" t="s">
        <v>1126</v>
      </c>
      <c r="B93" s="33">
        <v>96</v>
      </c>
      <c r="C93" s="33" t="s">
        <v>1140</v>
      </c>
      <c r="D93" s="33" t="s">
        <v>21</v>
      </c>
      <c r="E93" s="149"/>
      <c r="F93" s="153" t="s">
        <v>1105</v>
      </c>
      <c r="G93" s="245"/>
      <c r="H93" s="15" t="s">
        <v>1003</v>
      </c>
      <c r="I93" s="86">
        <v>6</v>
      </c>
      <c r="J93" s="88">
        <f t="shared" si="8"/>
        <v>0</v>
      </c>
      <c r="K93" s="115"/>
      <c r="L93" s="116"/>
      <c r="M93" s="90">
        <f t="shared" si="7"/>
        <v>0</v>
      </c>
    </row>
    <row r="94" spans="1:13" ht="15.75" customHeight="1" x14ac:dyDescent="0.3">
      <c r="A94" s="154"/>
      <c r="B94" s="155"/>
      <c r="C94" s="155"/>
      <c r="D94" s="155"/>
      <c r="E94" s="38"/>
      <c r="F94" s="38"/>
      <c r="G94" s="18"/>
      <c r="H94" s="32"/>
    </row>
    <row r="95" spans="1:13" ht="15" customHeight="1" x14ac:dyDescent="0.3">
      <c r="A95" s="241" t="s">
        <v>1074</v>
      </c>
      <c r="B95" s="241"/>
      <c r="C95" s="241"/>
      <c r="D95" s="241"/>
      <c r="E95" s="241"/>
      <c r="F95" s="241"/>
      <c r="G95" s="241"/>
    </row>
    <row r="96" spans="1:13" ht="39" customHeight="1" x14ac:dyDescent="0.3">
      <c r="A96" s="246" t="s">
        <v>1075</v>
      </c>
      <c r="B96" s="247"/>
      <c r="C96" s="247"/>
      <c r="D96" s="247"/>
      <c r="E96" s="247"/>
      <c r="F96" s="247"/>
      <c r="G96" s="248"/>
      <c r="H96" s="1"/>
      <c r="I96" s="1"/>
      <c r="J96" s="1"/>
      <c r="K96" s="1"/>
      <c r="L96" s="1"/>
      <c r="M96" s="1"/>
    </row>
    <row r="97" spans="1:13" ht="47.4" customHeight="1" x14ac:dyDescent="0.3">
      <c r="A97" s="246" t="s">
        <v>1139</v>
      </c>
      <c r="B97" s="247"/>
      <c r="C97" s="247"/>
      <c r="D97" s="247"/>
      <c r="E97" s="247"/>
      <c r="F97" s="247"/>
      <c r="G97" s="248"/>
      <c r="H97" s="1"/>
      <c r="I97" s="1"/>
      <c r="J97" s="1"/>
      <c r="K97" s="1"/>
      <c r="L97" s="1"/>
      <c r="M97" s="1"/>
    </row>
    <row r="98" spans="1:13" ht="42" customHeight="1" x14ac:dyDescent="0.3">
      <c r="A98" s="246" t="s">
        <v>1108</v>
      </c>
      <c r="B98" s="247"/>
      <c r="C98" s="247"/>
      <c r="D98" s="247"/>
      <c r="E98" s="247"/>
      <c r="F98" s="247"/>
      <c r="G98" s="248"/>
      <c r="H98" s="1"/>
      <c r="I98" s="1"/>
      <c r="J98" s="1"/>
      <c r="K98" s="1"/>
      <c r="L98" s="1"/>
      <c r="M98" s="1"/>
    </row>
    <row r="99" spans="1:13" ht="71.400000000000006" customHeight="1" x14ac:dyDescent="0.3">
      <c r="A99" s="246" t="s">
        <v>1127</v>
      </c>
      <c r="B99" s="247"/>
      <c r="C99" s="247"/>
      <c r="D99" s="247"/>
      <c r="E99" s="247"/>
      <c r="F99" s="247"/>
      <c r="G99" s="248"/>
      <c r="H99" s="1"/>
      <c r="I99" s="1"/>
      <c r="J99" s="1"/>
      <c r="K99" s="1"/>
      <c r="L99" s="1"/>
      <c r="M99" s="1"/>
    </row>
    <row r="100" spans="1:13" ht="26.25" customHeight="1" x14ac:dyDescent="0.3">
      <c r="A100" s="246" t="s">
        <v>1128</v>
      </c>
      <c r="B100" s="247"/>
      <c r="C100" s="247"/>
      <c r="D100" s="247"/>
      <c r="E100" s="247"/>
      <c r="F100" s="247"/>
      <c r="G100" s="248"/>
      <c r="H100" s="1"/>
      <c r="I100" s="1"/>
      <c r="J100" s="1"/>
      <c r="K100" s="1"/>
      <c r="L100" s="1"/>
      <c r="M100" s="1"/>
    </row>
    <row r="101" spans="1:13" ht="40.950000000000003" customHeight="1" x14ac:dyDescent="0.3">
      <c r="A101" s="246" t="s">
        <v>1138</v>
      </c>
      <c r="B101" s="247"/>
      <c r="C101" s="247"/>
      <c r="D101" s="247"/>
      <c r="E101" s="247"/>
      <c r="F101" s="247"/>
      <c r="G101" s="248"/>
      <c r="H101" s="1"/>
      <c r="I101" s="1"/>
      <c r="J101" s="1"/>
      <c r="K101" s="1"/>
      <c r="L101" s="1"/>
      <c r="M101" s="1"/>
    </row>
    <row r="102" spans="1:13" x14ac:dyDescent="0.3">
      <c r="H102" s="1"/>
      <c r="I102" s="1"/>
      <c r="J102" s="1"/>
      <c r="K102" s="1"/>
      <c r="L102" s="1"/>
      <c r="M102" s="1"/>
    </row>
  </sheetData>
  <sheetProtection sheet="1" sort="0" autoFilter="0" pivotTables="0"/>
  <autoFilter ref="A3:M93" xr:uid="{2343FC6F-6931-46AA-AF12-6AD221586BCE}"/>
  <mergeCells count="19">
    <mergeCell ref="A100:G100"/>
    <mergeCell ref="A101:G101"/>
    <mergeCell ref="A96:G96"/>
    <mergeCell ref="A97:G97"/>
    <mergeCell ref="G2:G3"/>
    <mergeCell ref="A98:G98"/>
    <mergeCell ref="A99:G99"/>
    <mergeCell ref="A1:M1"/>
    <mergeCell ref="I2:J2"/>
    <mergeCell ref="K2:L2"/>
    <mergeCell ref="G4:G75"/>
    <mergeCell ref="A95:G95"/>
    <mergeCell ref="H2:H3"/>
    <mergeCell ref="A2:A3"/>
    <mergeCell ref="B2:B3"/>
    <mergeCell ref="C2:C3"/>
    <mergeCell ref="D2:D3"/>
    <mergeCell ref="E2:F2"/>
    <mergeCell ref="G76:G93"/>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M7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3029C-877D-4436-B0A9-C9B94FA22C8E}">
  <sheetPr codeName="Sheet1">
    <tabColor rgb="FFFFC000"/>
    <pageSetUpPr fitToPage="1"/>
  </sheetPr>
  <dimension ref="A1:H79"/>
  <sheetViews>
    <sheetView topLeftCell="A31" zoomScaleNormal="100" zoomScaleSheetLayoutView="100" zoomScalePageLayoutView="75" workbookViewId="0">
      <selection activeCell="B54" sqref="B54"/>
    </sheetView>
  </sheetViews>
  <sheetFormatPr defaultColWidth="7.44140625" defaultRowHeight="13.8" x14ac:dyDescent="0.25"/>
  <cols>
    <col min="1" max="1" width="5.5546875" style="63" customWidth="1"/>
    <col min="2" max="2" width="55.5546875" style="42" customWidth="1"/>
    <col min="3" max="3" width="6" style="42" customWidth="1"/>
    <col min="4" max="4" width="15.5546875" style="100" customWidth="1"/>
    <col min="5" max="5" width="15" style="122" customWidth="1"/>
    <col min="6" max="6" width="15.109375" style="63" customWidth="1"/>
    <col min="7" max="7" width="6.33203125" style="42" customWidth="1"/>
    <col min="8" max="8" width="17.5546875" style="42" customWidth="1"/>
    <col min="9" max="16377" width="7.44140625" style="63"/>
    <col min="16378" max="16379" width="7.44140625" style="63" bestFit="1" customWidth="1"/>
    <col min="16380" max="16384" width="7.44140625" style="63"/>
  </cols>
  <sheetData>
    <row r="1" spans="1:8" ht="15.6" customHeight="1" x14ac:dyDescent="0.25">
      <c r="A1" s="184" t="s">
        <v>0</v>
      </c>
      <c r="B1" s="184"/>
      <c r="C1" s="184"/>
      <c r="D1" s="184"/>
      <c r="E1" s="184"/>
      <c r="F1" s="184"/>
      <c r="G1" s="184"/>
      <c r="H1" s="184"/>
    </row>
    <row r="2" spans="1:8" ht="28.8" x14ac:dyDescent="0.25">
      <c r="A2" s="125" t="s">
        <v>1</v>
      </c>
      <c r="B2" s="125" t="s">
        <v>2</v>
      </c>
      <c r="C2" s="125" t="s">
        <v>3</v>
      </c>
      <c r="D2" s="126" t="s">
        <v>4</v>
      </c>
      <c r="E2" s="125" t="s">
        <v>5</v>
      </c>
      <c r="F2" s="125" t="s">
        <v>6</v>
      </c>
      <c r="G2" s="127" t="s">
        <v>480</v>
      </c>
      <c r="H2" s="125" t="s">
        <v>7</v>
      </c>
    </row>
    <row r="3" spans="1:8" ht="15" customHeight="1" x14ac:dyDescent="0.25">
      <c r="A3" s="64" t="s">
        <v>8</v>
      </c>
      <c r="B3" s="58" t="s">
        <v>9</v>
      </c>
      <c r="C3" s="58" t="s">
        <v>10</v>
      </c>
      <c r="D3" s="167"/>
      <c r="E3" s="185" t="s">
        <v>11</v>
      </c>
      <c r="F3" s="55" t="s">
        <v>12</v>
      </c>
      <c r="G3" s="114">
        <v>1</v>
      </c>
      <c r="H3" s="87">
        <f>D3*G3</f>
        <v>0</v>
      </c>
    </row>
    <row r="4" spans="1:8" ht="15" customHeight="1" x14ac:dyDescent="0.25">
      <c r="A4" s="64" t="s">
        <v>13</v>
      </c>
      <c r="B4" s="58" t="s">
        <v>14</v>
      </c>
      <c r="C4" s="58" t="s">
        <v>10</v>
      </c>
      <c r="D4" s="167"/>
      <c r="E4" s="186"/>
      <c r="F4" s="55" t="s">
        <v>12</v>
      </c>
      <c r="G4" s="114">
        <v>1</v>
      </c>
      <c r="H4" s="87">
        <f t="shared" ref="H4:H68" si="0">D4*G4</f>
        <v>0</v>
      </c>
    </row>
    <row r="5" spans="1:8" ht="15" customHeight="1" x14ac:dyDescent="0.25">
      <c r="A5" s="64" t="s">
        <v>15</v>
      </c>
      <c r="B5" s="65" t="s">
        <v>16</v>
      </c>
      <c r="C5" s="56" t="s">
        <v>17</v>
      </c>
      <c r="D5" s="167"/>
      <c r="E5" s="186"/>
      <c r="F5" s="55" t="s">
        <v>12</v>
      </c>
      <c r="G5" s="114">
        <v>10</v>
      </c>
      <c r="H5" s="87">
        <f t="shared" si="0"/>
        <v>0</v>
      </c>
    </row>
    <row r="6" spans="1:8" ht="15" customHeight="1" x14ac:dyDescent="0.25">
      <c r="A6" s="64" t="s">
        <v>18</v>
      </c>
      <c r="B6" s="65" t="s">
        <v>1191</v>
      </c>
      <c r="C6" s="56" t="s">
        <v>17</v>
      </c>
      <c r="D6" s="167"/>
      <c r="E6" s="187"/>
      <c r="F6" s="55" t="s">
        <v>12</v>
      </c>
      <c r="G6" s="114">
        <v>10</v>
      </c>
      <c r="H6" s="87">
        <f t="shared" si="0"/>
        <v>0</v>
      </c>
    </row>
    <row r="7" spans="1:8" ht="15" customHeight="1" x14ac:dyDescent="0.25">
      <c r="A7" s="64" t="s">
        <v>19</v>
      </c>
      <c r="B7" s="56" t="s">
        <v>20</v>
      </c>
      <c r="C7" s="58" t="s">
        <v>21</v>
      </c>
      <c r="D7" s="167"/>
      <c r="E7" s="118" t="s">
        <v>1083</v>
      </c>
      <c r="F7" s="55" t="s">
        <v>22</v>
      </c>
      <c r="G7" s="114">
        <v>50</v>
      </c>
      <c r="H7" s="87">
        <f t="shared" si="0"/>
        <v>0</v>
      </c>
    </row>
    <row r="8" spans="1:8" ht="15" customHeight="1" x14ac:dyDescent="0.25">
      <c r="A8" s="64" t="s">
        <v>23</v>
      </c>
      <c r="B8" s="56" t="s">
        <v>20</v>
      </c>
      <c r="C8" s="58" t="s">
        <v>21</v>
      </c>
      <c r="D8" s="167"/>
      <c r="E8" s="118" t="s">
        <v>1084</v>
      </c>
      <c r="F8" s="55" t="s">
        <v>22</v>
      </c>
      <c r="G8" s="114">
        <v>50</v>
      </c>
      <c r="H8" s="87">
        <f t="shared" si="0"/>
        <v>0</v>
      </c>
    </row>
    <row r="9" spans="1:8" ht="24.6" customHeight="1" x14ac:dyDescent="0.25">
      <c r="A9" s="64" t="s">
        <v>24</v>
      </c>
      <c r="B9" s="56" t="s">
        <v>1085</v>
      </c>
      <c r="C9" s="58" t="s">
        <v>21</v>
      </c>
      <c r="D9" s="167"/>
      <c r="E9" s="118" t="s">
        <v>1090</v>
      </c>
      <c r="F9" s="55" t="s">
        <v>22</v>
      </c>
      <c r="G9" s="114">
        <v>10</v>
      </c>
      <c r="H9" s="87">
        <f t="shared" si="0"/>
        <v>0</v>
      </c>
    </row>
    <row r="10" spans="1:8" ht="28.95" customHeight="1" x14ac:dyDescent="0.25">
      <c r="A10" s="64" t="s">
        <v>25</v>
      </c>
      <c r="B10" s="56" t="s">
        <v>1086</v>
      </c>
      <c r="C10" s="58" t="s">
        <v>21</v>
      </c>
      <c r="D10" s="167"/>
      <c r="E10" s="118" t="s">
        <v>1089</v>
      </c>
      <c r="F10" s="55" t="s">
        <v>22</v>
      </c>
      <c r="G10" s="114">
        <v>10</v>
      </c>
      <c r="H10" s="87">
        <f t="shared" si="0"/>
        <v>0</v>
      </c>
    </row>
    <row r="11" spans="1:8" ht="15" customHeight="1" x14ac:dyDescent="0.25">
      <c r="A11" s="64" t="s">
        <v>26</v>
      </c>
      <c r="B11" s="56" t="s">
        <v>1087</v>
      </c>
      <c r="C11" s="58" t="s">
        <v>21</v>
      </c>
      <c r="D11" s="167"/>
      <c r="E11" s="118" t="s">
        <v>27</v>
      </c>
      <c r="F11" s="55" t="s">
        <v>22</v>
      </c>
      <c r="G11" s="114">
        <v>10</v>
      </c>
      <c r="H11" s="87">
        <f t="shared" si="0"/>
        <v>0</v>
      </c>
    </row>
    <row r="12" spans="1:8" ht="15" customHeight="1" x14ac:dyDescent="0.25">
      <c r="A12" s="64" t="s">
        <v>28</v>
      </c>
      <c r="B12" s="56" t="s">
        <v>29</v>
      </c>
      <c r="C12" s="58" t="s">
        <v>30</v>
      </c>
      <c r="D12" s="167"/>
      <c r="E12" s="168"/>
      <c r="F12" s="55" t="s">
        <v>31</v>
      </c>
      <c r="G12" s="114">
        <v>100</v>
      </c>
      <c r="H12" s="87">
        <f t="shared" si="0"/>
        <v>0</v>
      </c>
    </row>
    <row r="13" spans="1:8" ht="15" customHeight="1" x14ac:dyDescent="0.25">
      <c r="A13" s="64" t="s">
        <v>32</v>
      </c>
      <c r="B13" s="56" t="s">
        <v>33</v>
      </c>
      <c r="C13" s="56" t="s">
        <v>34</v>
      </c>
      <c r="D13" s="167"/>
      <c r="E13" s="118" t="s">
        <v>35</v>
      </c>
      <c r="F13" s="55" t="s">
        <v>31</v>
      </c>
      <c r="G13" s="114">
        <v>500</v>
      </c>
      <c r="H13" s="87">
        <f t="shared" si="0"/>
        <v>0</v>
      </c>
    </row>
    <row r="14" spans="1:8" ht="15" customHeight="1" x14ac:dyDescent="0.25">
      <c r="A14" s="64" t="s">
        <v>36</v>
      </c>
      <c r="B14" s="56" t="s">
        <v>37</v>
      </c>
      <c r="C14" s="56" t="s">
        <v>34</v>
      </c>
      <c r="D14" s="167"/>
      <c r="E14" s="118" t="s">
        <v>38</v>
      </c>
      <c r="F14" s="55" t="s">
        <v>31</v>
      </c>
      <c r="G14" s="114">
        <v>500</v>
      </c>
      <c r="H14" s="87">
        <f t="shared" si="0"/>
        <v>0</v>
      </c>
    </row>
    <row r="15" spans="1:8" ht="27" customHeight="1" x14ac:dyDescent="0.25">
      <c r="A15" s="64" t="s">
        <v>39</v>
      </c>
      <c r="B15" s="56" t="s">
        <v>40</v>
      </c>
      <c r="C15" s="56" t="s">
        <v>34</v>
      </c>
      <c r="D15" s="167"/>
      <c r="E15" s="118" t="s">
        <v>1149</v>
      </c>
      <c r="F15" s="55" t="s">
        <v>31</v>
      </c>
      <c r="G15" s="114">
        <v>500</v>
      </c>
      <c r="H15" s="87">
        <f t="shared" si="0"/>
        <v>0</v>
      </c>
    </row>
    <row r="16" spans="1:8" ht="15" customHeight="1" x14ac:dyDescent="0.25">
      <c r="A16" s="64" t="s">
        <v>41</v>
      </c>
      <c r="B16" s="56" t="s">
        <v>42</v>
      </c>
      <c r="C16" s="66" t="s">
        <v>43</v>
      </c>
      <c r="D16" s="124"/>
      <c r="E16" s="118"/>
      <c r="F16" s="55" t="s">
        <v>31</v>
      </c>
      <c r="G16" s="114">
        <v>150</v>
      </c>
      <c r="H16" s="87">
        <f t="shared" si="0"/>
        <v>0</v>
      </c>
    </row>
    <row r="17" spans="1:8" ht="15" customHeight="1" x14ac:dyDescent="0.25">
      <c r="A17" s="64" t="s">
        <v>44</v>
      </c>
      <c r="B17" s="56" t="s">
        <v>45</v>
      </c>
      <c r="C17" s="66" t="s">
        <v>21</v>
      </c>
      <c r="D17" s="124"/>
      <c r="E17" s="118" t="s">
        <v>46</v>
      </c>
      <c r="F17" s="55" t="s">
        <v>31</v>
      </c>
      <c r="G17" s="114">
        <v>5</v>
      </c>
      <c r="H17" s="87">
        <f t="shared" si="0"/>
        <v>0</v>
      </c>
    </row>
    <row r="18" spans="1:8" ht="28.95" customHeight="1" x14ac:dyDescent="0.25">
      <c r="A18" s="64" t="s">
        <v>47</v>
      </c>
      <c r="B18" s="67" t="s">
        <v>48</v>
      </c>
      <c r="C18" s="56" t="s">
        <v>34</v>
      </c>
      <c r="D18" s="124"/>
      <c r="E18" s="118" t="s">
        <v>49</v>
      </c>
      <c r="F18" s="55" t="s">
        <v>31</v>
      </c>
      <c r="G18" s="114">
        <v>100</v>
      </c>
      <c r="H18" s="87">
        <f t="shared" si="0"/>
        <v>0</v>
      </c>
    </row>
    <row r="19" spans="1:8" ht="15" customHeight="1" x14ac:dyDescent="0.25">
      <c r="A19" s="64" t="s">
        <v>50</v>
      </c>
      <c r="B19" s="56" t="s">
        <v>51</v>
      </c>
      <c r="C19" s="66" t="s">
        <v>34</v>
      </c>
      <c r="D19" s="124"/>
      <c r="E19" s="185" t="s">
        <v>49</v>
      </c>
      <c r="F19" s="55" t="s">
        <v>31</v>
      </c>
      <c r="G19" s="114">
        <v>50</v>
      </c>
      <c r="H19" s="87">
        <f t="shared" si="0"/>
        <v>0</v>
      </c>
    </row>
    <row r="20" spans="1:8" ht="15" customHeight="1" x14ac:dyDescent="0.25">
      <c r="A20" s="64" t="s">
        <v>52</v>
      </c>
      <c r="B20" s="56" t="s">
        <v>53</v>
      </c>
      <c r="C20" s="66" t="s">
        <v>34</v>
      </c>
      <c r="D20" s="124"/>
      <c r="E20" s="186"/>
      <c r="F20" s="55" t="s">
        <v>31</v>
      </c>
      <c r="G20" s="114">
        <v>50</v>
      </c>
      <c r="H20" s="87">
        <f t="shared" si="0"/>
        <v>0</v>
      </c>
    </row>
    <row r="21" spans="1:8" ht="15" customHeight="1" x14ac:dyDescent="0.25">
      <c r="A21" s="64" t="s">
        <v>54</v>
      </c>
      <c r="B21" s="56" t="s">
        <v>55</v>
      </c>
      <c r="C21" s="66" t="s">
        <v>34</v>
      </c>
      <c r="D21" s="124"/>
      <c r="E21" s="186"/>
      <c r="F21" s="55" t="s">
        <v>31</v>
      </c>
      <c r="G21" s="114">
        <v>50</v>
      </c>
      <c r="H21" s="87">
        <f t="shared" si="0"/>
        <v>0</v>
      </c>
    </row>
    <row r="22" spans="1:8" ht="15" customHeight="1" x14ac:dyDescent="0.25">
      <c r="A22" s="64" t="s">
        <v>56</v>
      </c>
      <c r="B22" s="56" t="s">
        <v>57</v>
      </c>
      <c r="C22" s="66" t="s">
        <v>34</v>
      </c>
      <c r="D22" s="124"/>
      <c r="E22" s="186"/>
      <c r="F22" s="55" t="s">
        <v>31</v>
      </c>
      <c r="G22" s="114">
        <v>20</v>
      </c>
      <c r="H22" s="87">
        <f t="shared" si="0"/>
        <v>0</v>
      </c>
    </row>
    <row r="23" spans="1:8" ht="15" customHeight="1" x14ac:dyDescent="0.25">
      <c r="A23" s="64" t="s">
        <v>58</v>
      </c>
      <c r="B23" s="56" t="s">
        <v>59</v>
      </c>
      <c r="C23" s="66" t="s">
        <v>34</v>
      </c>
      <c r="D23" s="124"/>
      <c r="E23" s="186"/>
      <c r="F23" s="55" t="s">
        <v>31</v>
      </c>
      <c r="G23" s="114">
        <v>20</v>
      </c>
      <c r="H23" s="87">
        <f t="shared" si="0"/>
        <v>0</v>
      </c>
    </row>
    <row r="24" spans="1:8" ht="15" customHeight="1" x14ac:dyDescent="0.25">
      <c r="A24" s="64" t="s">
        <v>60</v>
      </c>
      <c r="B24" s="56" t="s">
        <v>61</v>
      </c>
      <c r="C24" s="66" t="s">
        <v>34</v>
      </c>
      <c r="D24" s="124"/>
      <c r="E24" s="187"/>
      <c r="F24" s="55" t="s">
        <v>31</v>
      </c>
      <c r="G24" s="114">
        <v>20</v>
      </c>
      <c r="H24" s="87">
        <f t="shared" si="0"/>
        <v>0</v>
      </c>
    </row>
    <row r="25" spans="1:8" ht="15" customHeight="1" x14ac:dyDescent="0.25">
      <c r="A25" s="64" t="s">
        <v>62</v>
      </c>
      <c r="B25" s="65" t="s">
        <v>63</v>
      </c>
      <c r="C25" s="66" t="s">
        <v>21</v>
      </c>
      <c r="D25" s="124"/>
      <c r="E25" s="118" t="s">
        <v>64</v>
      </c>
      <c r="F25" s="55" t="s">
        <v>31</v>
      </c>
      <c r="G25" s="114">
        <v>10</v>
      </c>
      <c r="H25" s="87">
        <f t="shared" si="0"/>
        <v>0</v>
      </c>
    </row>
    <row r="26" spans="1:8" ht="15" customHeight="1" x14ac:dyDescent="0.25">
      <c r="A26" s="64" t="s">
        <v>65</v>
      </c>
      <c r="B26" s="56" t="s">
        <v>66</v>
      </c>
      <c r="C26" s="66" t="s">
        <v>21</v>
      </c>
      <c r="D26" s="124"/>
      <c r="E26" s="118" t="s">
        <v>67</v>
      </c>
      <c r="F26" s="55" t="s">
        <v>31</v>
      </c>
      <c r="G26" s="114">
        <v>10</v>
      </c>
      <c r="H26" s="87">
        <f t="shared" si="0"/>
        <v>0</v>
      </c>
    </row>
    <row r="27" spans="1:8" ht="15" customHeight="1" x14ac:dyDescent="0.25">
      <c r="A27" s="64" t="s">
        <v>68</v>
      </c>
      <c r="B27" s="56" t="s">
        <v>69</v>
      </c>
      <c r="C27" s="56" t="s">
        <v>34</v>
      </c>
      <c r="D27" s="124"/>
      <c r="E27" s="118" t="s">
        <v>70</v>
      </c>
      <c r="F27" s="55" t="s">
        <v>31</v>
      </c>
      <c r="G27" s="114">
        <v>100</v>
      </c>
      <c r="H27" s="87">
        <f t="shared" si="0"/>
        <v>0</v>
      </c>
    </row>
    <row r="28" spans="1:8" ht="15" customHeight="1" x14ac:dyDescent="0.25">
      <c r="A28" s="64" t="s">
        <v>71</v>
      </c>
      <c r="B28" s="56" t="s">
        <v>72</v>
      </c>
      <c r="C28" s="58" t="s">
        <v>34</v>
      </c>
      <c r="D28" s="124"/>
      <c r="E28" s="118" t="s">
        <v>73</v>
      </c>
      <c r="F28" s="55" t="s">
        <v>31</v>
      </c>
      <c r="G28" s="114">
        <v>100</v>
      </c>
      <c r="H28" s="87">
        <f t="shared" si="0"/>
        <v>0</v>
      </c>
    </row>
    <row r="29" spans="1:8" ht="15" customHeight="1" x14ac:dyDescent="0.25">
      <c r="A29" s="64" t="s">
        <v>74</v>
      </c>
      <c r="B29" s="57" t="s">
        <v>75</v>
      </c>
      <c r="C29" s="66" t="s">
        <v>30</v>
      </c>
      <c r="D29" s="124"/>
      <c r="E29" s="190" t="s">
        <v>1150</v>
      </c>
      <c r="F29" s="50" t="s">
        <v>31</v>
      </c>
      <c r="G29" s="114">
        <v>500</v>
      </c>
      <c r="H29" s="87">
        <f t="shared" si="0"/>
        <v>0</v>
      </c>
    </row>
    <row r="30" spans="1:8" ht="15" customHeight="1" x14ac:dyDescent="0.25">
      <c r="A30" s="64" t="s">
        <v>76</v>
      </c>
      <c r="B30" s="57" t="s">
        <v>77</v>
      </c>
      <c r="C30" s="66" t="s">
        <v>30</v>
      </c>
      <c r="D30" s="124"/>
      <c r="E30" s="191"/>
      <c r="F30" s="51" t="s">
        <v>31</v>
      </c>
      <c r="G30" s="114">
        <v>500</v>
      </c>
      <c r="H30" s="87">
        <f t="shared" si="0"/>
        <v>0</v>
      </c>
    </row>
    <row r="31" spans="1:8" ht="15" customHeight="1" x14ac:dyDescent="0.25">
      <c r="A31" s="64" t="s">
        <v>78</v>
      </c>
      <c r="B31" s="58" t="s">
        <v>79</v>
      </c>
      <c r="C31" s="58" t="s">
        <v>43</v>
      </c>
      <c r="D31" s="124"/>
      <c r="E31" s="185" t="s">
        <v>80</v>
      </c>
      <c r="F31" s="55" t="s">
        <v>22</v>
      </c>
      <c r="G31" s="114">
        <v>150</v>
      </c>
      <c r="H31" s="87">
        <f t="shared" si="0"/>
        <v>0</v>
      </c>
    </row>
    <row r="32" spans="1:8" ht="15" customHeight="1" x14ac:dyDescent="0.25">
      <c r="A32" s="64" t="s">
        <v>81</v>
      </c>
      <c r="B32" s="58" t="s">
        <v>82</v>
      </c>
      <c r="C32" s="58" t="s">
        <v>30</v>
      </c>
      <c r="D32" s="124"/>
      <c r="E32" s="186"/>
      <c r="F32" s="55" t="s">
        <v>22</v>
      </c>
      <c r="G32" s="114">
        <v>200</v>
      </c>
      <c r="H32" s="87">
        <f t="shared" si="0"/>
        <v>0</v>
      </c>
    </row>
    <row r="33" spans="1:8" ht="15" customHeight="1" x14ac:dyDescent="0.25">
      <c r="A33" s="64" t="s">
        <v>83</v>
      </c>
      <c r="B33" s="58" t="s">
        <v>84</v>
      </c>
      <c r="C33" s="58" t="s">
        <v>30</v>
      </c>
      <c r="D33" s="124"/>
      <c r="E33" s="187"/>
      <c r="F33" s="55" t="s">
        <v>22</v>
      </c>
      <c r="G33" s="114">
        <v>200</v>
      </c>
      <c r="H33" s="87">
        <f t="shared" si="0"/>
        <v>0</v>
      </c>
    </row>
    <row r="34" spans="1:8" ht="15" customHeight="1" x14ac:dyDescent="0.25">
      <c r="A34" s="64" t="s">
        <v>85</v>
      </c>
      <c r="B34" s="56" t="s">
        <v>86</v>
      </c>
      <c r="C34" s="56" t="s">
        <v>30</v>
      </c>
      <c r="D34" s="124"/>
      <c r="E34" s="185" t="s">
        <v>1151</v>
      </c>
      <c r="F34" s="55" t="s">
        <v>22</v>
      </c>
      <c r="G34" s="114">
        <v>200</v>
      </c>
      <c r="H34" s="87">
        <f t="shared" si="0"/>
        <v>0</v>
      </c>
    </row>
    <row r="35" spans="1:8" ht="15" customHeight="1" x14ac:dyDescent="0.25">
      <c r="A35" s="64" t="s">
        <v>87</v>
      </c>
      <c r="B35" s="56" t="s">
        <v>88</v>
      </c>
      <c r="C35" s="56" t="s">
        <v>1153</v>
      </c>
      <c r="D35" s="124"/>
      <c r="E35" s="192"/>
      <c r="F35" s="55" t="s">
        <v>22</v>
      </c>
      <c r="G35" s="114">
        <v>200</v>
      </c>
      <c r="H35" s="87">
        <f t="shared" si="0"/>
        <v>0</v>
      </c>
    </row>
    <row r="36" spans="1:8" ht="15" customHeight="1" x14ac:dyDescent="0.25">
      <c r="A36" s="64" t="s">
        <v>89</v>
      </c>
      <c r="B36" s="56" t="s">
        <v>90</v>
      </c>
      <c r="C36" s="56" t="s">
        <v>1153</v>
      </c>
      <c r="D36" s="124"/>
      <c r="E36" s="192"/>
      <c r="F36" s="55" t="s">
        <v>22</v>
      </c>
      <c r="G36" s="114">
        <v>200</v>
      </c>
      <c r="H36" s="87">
        <f t="shared" si="0"/>
        <v>0</v>
      </c>
    </row>
    <row r="37" spans="1:8" ht="15" customHeight="1" x14ac:dyDescent="0.25">
      <c r="A37" s="64" t="s">
        <v>91</v>
      </c>
      <c r="B37" s="56" t="s">
        <v>92</v>
      </c>
      <c r="C37" s="56" t="s">
        <v>1153</v>
      </c>
      <c r="D37" s="124"/>
      <c r="E37" s="192"/>
      <c r="F37" s="55" t="s">
        <v>22</v>
      </c>
      <c r="G37" s="114">
        <v>200</v>
      </c>
      <c r="H37" s="87">
        <f t="shared" si="0"/>
        <v>0</v>
      </c>
    </row>
    <row r="38" spans="1:8" ht="15" customHeight="1" x14ac:dyDescent="0.25">
      <c r="A38" s="64" t="s">
        <v>93</v>
      </c>
      <c r="B38" s="56" t="s">
        <v>94</v>
      </c>
      <c r="C38" s="56" t="s">
        <v>1153</v>
      </c>
      <c r="D38" s="124"/>
      <c r="E38" s="192"/>
      <c r="F38" s="55" t="s">
        <v>22</v>
      </c>
      <c r="G38" s="114">
        <v>200</v>
      </c>
      <c r="H38" s="87">
        <f t="shared" si="0"/>
        <v>0</v>
      </c>
    </row>
    <row r="39" spans="1:8" ht="15" customHeight="1" x14ac:dyDescent="0.25">
      <c r="A39" s="64" t="s">
        <v>95</v>
      </c>
      <c r="B39" s="56" t="s">
        <v>96</v>
      </c>
      <c r="C39" s="56" t="s">
        <v>34</v>
      </c>
      <c r="D39" s="124"/>
      <c r="E39" s="192"/>
      <c r="F39" s="55" t="s">
        <v>22</v>
      </c>
      <c r="G39" s="114">
        <v>100</v>
      </c>
      <c r="H39" s="87">
        <f t="shared" si="0"/>
        <v>0</v>
      </c>
    </row>
    <row r="40" spans="1:8" s="68" customFormat="1" ht="15" customHeight="1" x14ac:dyDescent="0.25">
      <c r="A40" s="64" t="s">
        <v>97</v>
      </c>
      <c r="B40" s="56" t="s">
        <v>98</v>
      </c>
      <c r="C40" s="56" t="s">
        <v>30</v>
      </c>
      <c r="D40" s="124"/>
      <c r="E40" s="192"/>
      <c r="F40" s="55" t="s">
        <v>22</v>
      </c>
      <c r="G40" s="114">
        <v>500</v>
      </c>
      <c r="H40" s="87">
        <f t="shared" si="0"/>
        <v>0</v>
      </c>
    </row>
    <row r="41" spans="1:8" ht="15" customHeight="1" x14ac:dyDescent="0.25">
      <c r="A41" s="64" t="s">
        <v>99</v>
      </c>
      <c r="B41" s="57" t="s">
        <v>100</v>
      </c>
      <c r="C41" s="56" t="s">
        <v>43</v>
      </c>
      <c r="D41" s="124"/>
      <c r="E41" s="119"/>
      <c r="F41" s="55" t="s">
        <v>22</v>
      </c>
      <c r="G41" s="114">
        <v>100</v>
      </c>
      <c r="H41" s="87">
        <f t="shared" si="0"/>
        <v>0</v>
      </c>
    </row>
    <row r="42" spans="1:8" ht="15" customHeight="1" x14ac:dyDescent="0.25">
      <c r="A42" s="64" t="s">
        <v>101</v>
      </c>
      <c r="B42" s="58" t="s">
        <v>102</v>
      </c>
      <c r="C42" s="69" t="s">
        <v>30</v>
      </c>
      <c r="D42" s="124"/>
      <c r="E42" s="188" t="s">
        <v>1152</v>
      </c>
      <c r="F42" s="59" t="s">
        <v>103</v>
      </c>
      <c r="G42" s="114">
        <v>200</v>
      </c>
      <c r="H42" s="87">
        <f t="shared" si="0"/>
        <v>0</v>
      </c>
    </row>
    <row r="43" spans="1:8" ht="15" customHeight="1" x14ac:dyDescent="0.25">
      <c r="A43" s="64" t="s">
        <v>104</v>
      </c>
      <c r="B43" s="58" t="s">
        <v>105</v>
      </c>
      <c r="C43" s="69" t="s">
        <v>30</v>
      </c>
      <c r="D43" s="124"/>
      <c r="E43" s="188"/>
      <c r="F43" s="59" t="s">
        <v>103</v>
      </c>
      <c r="G43" s="114">
        <v>200</v>
      </c>
      <c r="H43" s="87">
        <f t="shared" si="0"/>
        <v>0</v>
      </c>
    </row>
    <row r="44" spans="1:8" ht="15" customHeight="1" x14ac:dyDescent="0.25">
      <c r="A44" s="64" t="s">
        <v>106</v>
      </c>
      <c r="B44" s="56" t="s">
        <v>107</v>
      </c>
      <c r="C44" s="69" t="s">
        <v>30</v>
      </c>
      <c r="D44" s="124"/>
      <c r="E44" s="188"/>
      <c r="F44" s="59" t="s">
        <v>103</v>
      </c>
      <c r="G44" s="114">
        <v>200</v>
      </c>
      <c r="H44" s="87">
        <f t="shared" si="0"/>
        <v>0</v>
      </c>
    </row>
    <row r="45" spans="1:8" ht="15" customHeight="1" x14ac:dyDescent="0.25">
      <c r="A45" s="64" t="s">
        <v>108</v>
      </c>
      <c r="B45" s="56" t="s">
        <v>109</v>
      </c>
      <c r="C45" s="69" t="s">
        <v>30</v>
      </c>
      <c r="D45" s="124"/>
      <c r="E45" s="188"/>
      <c r="F45" s="59" t="s">
        <v>103</v>
      </c>
      <c r="G45" s="114">
        <v>200</v>
      </c>
      <c r="H45" s="87">
        <f t="shared" si="0"/>
        <v>0</v>
      </c>
    </row>
    <row r="46" spans="1:8" ht="15" customHeight="1" x14ac:dyDescent="0.25">
      <c r="A46" s="64" t="s">
        <v>110</v>
      </c>
      <c r="B46" s="56" t="s">
        <v>111</v>
      </c>
      <c r="C46" s="69" t="s">
        <v>30</v>
      </c>
      <c r="D46" s="124"/>
      <c r="E46" s="188"/>
      <c r="F46" s="59" t="s">
        <v>103</v>
      </c>
      <c r="G46" s="114">
        <v>200</v>
      </c>
      <c r="H46" s="87">
        <f t="shared" si="0"/>
        <v>0</v>
      </c>
    </row>
    <row r="47" spans="1:8" ht="15" customHeight="1" x14ac:dyDescent="0.25">
      <c r="A47" s="64" t="s">
        <v>112</v>
      </c>
      <c r="B47" s="56" t="s">
        <v>113</v>
      </c>
      <c r="C47" s="69" t="s">
        <v>30</v>
      </c>
      <c r="D47" s="124"/>
      <c r="E47" s="188"/>
      <c r="F47" s="59" t="s">
        <v>103</v>
      </c>
      <c r="G47" s="114">
        <v>200</v>
      </c>
      <c r="H47" s="87">
        <f t="shared" si="0"/>
        <v>0</v>
      </c>
    </row>
    <row r="48" spans="1:8" ht="15" customHeight="1" x14ac:dyDescent="0.25">
      <c r="A48" s="64" t="s">
        <v>114</v>
      </c>
      <c r="B48" s="65" t="s">
        <v>115</v>
      </c>
      <c r="C48" s="69" t="s">
        <v>21</v>
      </c>
      <c r="D48" s="124"/>
      <c r="E48" s="150" t="s">
        <v>116</v>
      </c>
      <c r="F48" s="59" t="s">
        <v>117</v>
      </c>
      <c r="G48" s="114">
        <v>5</v>
      </c>
      <c r="H48" s="87">
        <f t="shared" si="0"/>
        <v>0</v>
      </c>
    </row>
    <row r="49" spans="1:8" ht="15" customHeight="1" x14ac:dyDescent="0.25">
      <c r="A49" s="64" t="s">
        <v>118</v>
      </c>
      <c r="B49" s="65" t="s">
        <v>119</v>
      </c>
      <c r="C49" s="69" t="s">
        <v>21</v>
      </c>
      <c r="D49" s="124"/>
      <c r="E49" s="150" t="s">
        <v>120</v>
      </c>
      <c r="F49" s="59" t="s">
        <v>117</v>
      </c>
      <c r="G49" s="114">
        <v>1</v>
      </c>
      <c r="H49" s="87">
        <f t="shared" si="0"/>
        <v>0</v>
      </c>
    </row>
    <row r="50" spans="1:8" ht="15" customHeight="1" x14ac:dyDescent="0.25">
      <c r="A50" s="64" t="s">
        <v>121</v>
      </c>
      <c r="B50" s="73" t="s">
        <v>122</v>
      </c>
      <c r="C50" s="69" t="s">
        <v>30</v>
      </c>
      <c r="D50" s="124"/>
      <c r="E50" s="150" t="s">
        <v>123</v>
      </c>
      <c r="F50" s="59" t="s">
        <v>117</v>
      </c>
      <c r="G50" s="114">
        <v>500</v>
      </c>
      <c r="H50" s="87">
        <f t="shared" si="0"/>
        <v>0</v>
      </c>
    </row>
    <row r="51" spans="1:8" ht="15" customHeight="1" x14ac:dyDescent="0.25">
      <c r="A51" s="64" t="s">
        <v>124</v>
      </c>
      <c r="B51" s="73" t="s">
        <v>125</v>
      </c>
      <c r="C51" s="69" t="s">
        <v>30</v>
      </c>
      <c r="D51" s="124"/>
      <c r="E51" s="150" t="s">
        <v>123</v>
      </c>
      <c r="F51" s="59" t="s">
        <v>117</v>
      </c>
      <c r="G51" s="114">
        <v>500</v>
      </c>
      <c r="H51" s="87">
        <f t="shared" si="0"/>
        <v>0</v>
      </c>
    </row>
    <row r="52" spans="1:8" ht="15" customHeight="1" x14ac:dyDescent="0.25">
      <c r="A52" s="64" t="s">
        <v>126</v>
      </c>
      <c r="B52" s="73" t="s">
        <v>127</v>
      </c>
      <c r="C52" s="69" t="s">
        <v>30</v>
      </c>
      <c r="D52" s="124"/>
      <c r="E52" s="150" t="s">
        <v>123</v>
      </c>
      <c r="F52" s="59" t="s">
        <v>117</v>
      </c>
      <c r="G52" s="114">
        <v>500</v>
      </c>
      <c r="H52" s="87">
        <f t="shared" si="0"/>
        <v>0</v>
      </c>
    </row>
    <row r="53" spans="1:8" ht="15" customHeight="1" x14ac:dyDescent="0.25">
      <c r="A53" s="64" t="s">
        <v>128</v>
      </c>
      <c r="B53" s="73" t="s">
        <v>129</v>
      </c>
      <c r="C53" s="69" t="s">
        <v>30</v>
      </c>
      <c r="D53" s="124"/>
      <c r="E53" s="150" t="s">
        <v>123</v>
      </c>
      <c r="F53" s="59" t="s">
        <v>117</v>
      </c>
      <c r="G53" s="114">
        <v>500</v>
      </c>
      <c r="H53" s="87">
        <f t="shared" si="0"/>
        <v>0</v>
      </c>
    </row>
    <row r="54" spans="1:8" ht="15" customHeight="1" x14ac:dyDescent="0.25">
      <c r="A54" s="64" t="s">
        <v>130</v>
      </c>
      <c r="B54" s="73" t="s">
        <v>131</v>
      </c>
      <c r="C54" s="70" t="s">
        <v>30</v>
      </c>
      <c r="D54" s="124"/>
      <c r="E54" s="150" t="s">
        <v>123</v>
      </c>
      <c r="F54" s="59" t="s">
        <v>117</v>
      </c>
      <c r="G54" s="114">
        <v>500</v>
      </c>
      <c r="H54" s="87">
        <f t="shared" si="0"/>
        <v>0</v>
      </c>
    </row>
    <row r="55" spans="1:8" ht="15" customHeight="1" x14ac:dyDescent="0.25">
      <c r="A55" s="64" t="s">
        <v>132</v>
      </c>
      <c r="B55" s="56" t="s">
        <v>133</v>
      </c>
      <c r="C55" s="69" t="s">
        <v>43</v>
      </c>
      <c r="D55" s="124"/>
      <c r="E55" s="120" t="s">
        <v>80</v>
      </c>
      <c r="F55" s="59" t="s">
        <v>117</v>
      </c>
      <c r="G55" s="114">
        <v>250</v>
      </c>
      <c r="H55" s="87">
        <f t="shared" si="0"/>
        <v>0</v>
      </c>
    </row>
    <row r="56" spans="1:8" ht="15" customHeight="1" x14ac:dyDescent="0.25">
      <c r="A56" s="64" t="s">
        <v>134</v>
      </c>
      <c r="B56" s="56" t="s">
        <v>135</v>
      </c>
      <c r="C56" s="70" t="s">
        <v>136</v>
      </c>
      <c r="D56" s="124"/>
      <c r="E56" s="120" t="s">
        <v>137</v>
      </c>
      <c r="F56" s="59" t="s">
        <v>117</v>
      </c>
      <c r="G56" s="114">
        <v>50</v>
      </c>
      <c r="H56" s="87">
        <f t="shared" si="0"/>
        <v>0</v>
      </c>
    </row>
    <row r="57" spans="1:8" ht="15" customHeight="1" x14ac:dyDescent="0.25">
      <c r="A57" s="64" t="s">
        <v>138</v>
      </c>
      <c r="B57" s="56" t="s">
        <v>139</v>
      </c>
      <c r="C57" s="70" t="s">
        <v>30</v>
      </c>
      <c r="D57" s="124"/>
      <c r="E57" s="120" t="s">
        <v>140</v>
      </c>
      <c r="F57" s="59" t="s">
        <v>117</v>
      </c>
      <c r="G57" s="114">
        <v>100</v>
      </c>
      <c r="H57" s="87">
        <f t="shared" si="0"/>
        <v>0</v>
      </c>
    </row>
    <row r="58" spans="1:8" ht="15" customHeight="1" x14ac:dyDescent="0.25">
      <c r="A58" s="64" t="s">
        <v>141</v>
      </c>
      <c r="B58" s="65" t="s">
        <v>142</v>
      </c>
      <c r="C58" s="71" t="s">
        <v>34</v>
      </c>
      <c r="D58" s="124"/>
      <c r="E58" s="188" t="s">
        <v>143</v>
      </c>
      <c r="F58" s="59" t="s">
        <v>117</v>
      </c>
      <c r="G58" s="114">
        <v>50</v>
      </c>
      <c r="H58" s="87">
        <f t="shared" si="0"/>
        <v>0</v>
      </c>
    </row>
    <row r="59" spans="1:8" ht="15" customHeight="1" x14ac:dyDescent="0.25">
      <c r="A59" s="64" t="s">
        <v>144</v>
      </c>
      <c r="B59" s="65" t="s">
        <v>145</v>
      </c>
      <c r="C59" s="71" t="s">
        <v>34</v>
      </c>
      <c r="D59" s="124"/>
      <c r="E59" s="188"/>
      <c r="F59" s="59" t="s">
        <v>117</v>
      </c>
      <c r="G59" s="114">
        <v>50</v>
      </c>
      <c r="H59" s="87">
        <f t="shared" si="0"/>
        <v>0</v>
      </c>
    </row>
    <row r="60" spans="1:8" ht="15" customHeight="1" x14ac:dyDescent="0.25">
      <c r="A60" s="64" t="s">
        <v>146</v>
      </c>
      <c r="B60" s="65" t="s">
        <v>147</v>
      </c>
      <c r="C60" s="71" t="s">
        <v>34</v>
      </c>
      <c r="D60" s="124"/>
      <c r="E60" s="188"/>
      <c r="F60" s="59" t="s">
        <v>117</v>
      </c>
      <c r="G60" s="114">
        <v>50</v>
      </c>
      <c r="H60" s="87">
        <f t="shared" si="0"/>
        <v>0</v>
      </c>
    </row>
    <row r="61" spans="1:8" ht="15" customHeight="1" x14ac:dyDescent="0.25">
      <c r="A61" s="64" t="s">
        <v>148</v>
      </c>
      <c r="B61" s="65" t="s">
        <v>149</v>
      </c>
      <c r="C61" s="71" t="s">
        <v>21</v>
      </c>
      <c r="D61" s="124"/>
      <c r="E61" s="120" t="s">
        <v>150</v>
      </c>
      <c r="F61" s="59" t="s">
        <v>117</v>
      </c>
      <c r="G61" s="114">
        <v>150</v>
      </c>
      <c r="H61" s="87">
        <f t="shared" si="0"/>
        <v>0</v>
      </c>
    </row>
    <row r="62" spans="1:8" ht="15" customHeight="1" x14ac:dyDescent="0.25">
      <c r="A62" s="64" t="s">
        <v>151</v>
      </c>
      <c r="B62" s="56" t="s">
        <v>152</v>
      </c>
      <c r="C62" s="69" t="s">
        <v>43</v>
      </c>
      <c r="D62" s="124"/>
      <c r="E62" s="120" t="s">
        <v>153</v>
      </c>
      <c r="F62" s="59" t="s">
        <v>117</v>
      </c>
      <c r="G62" s="114">
        <v>150</v>
      </c>
      <c r="H62" s="87">
        <f t="shared" si="0"/>
        <v>0</v>
      </c>
    </row>
    <row r="63" spans="1:8" ht="15" customHeight="1" x14ac:dyDescent="0.25">
      <c r="A63" s="64" t="s">
        <v>154</v>
      </c>
      <c r="B63" s="65" t="s">
        <v>155</v>
      </c>
      <c r="C63" s="72" t="s">
        <v>21</v>
      </c>
      <c r="D63" s="124"/>
      <c r="E63" s="121"/>
      <c r="F63" s="59" t="s">
        <v>156</v>
      </c>
      <c r="G63" s="114">
        <v>5</v>
      </c>
      <c r="H63" s="87">
        <f t="shared" ref="H63:H64" si="1">D63*G63</f>
        <v>0</v>
      </c>
    </row>
    <row r="64" spans="1:8" ht="15" customHeight="1" x14ac:dyDescent="0.25">
      <c r="A64" s="64" t="s">
        <v>157</v>
      </c>
      <c r="B64" s="65" t="s">
        <v>158</v>
      </c>
      <c r="C64" s="72" t="s">
        <v>21</v>
      </c>
      <c r="D64" s="124"/>
      <c r="E64" s="121"/>
      <c r="F64" s="60" t="s">
        <v>156</v>
      </c>
      <c r="G64" s="114">
        <v>40</v>
      </c>
      <c r="H64" s="87">
        <f t="shared" si="1"/>
        <v>0</v>
      </c>
    </row>
    <row r="65" spans="1:8" ht="30" customHeight="1" x14ac:dyDescent="0.25">
      <c r="A65" s="64" t="s">
        <v>1255</v>
      </c>
      <c r="B65" s="58" t="s">
        <v>1251</v>
      </c>
      <c r="C65" s="71" t="s">
        <v>21</v>
      </c>
      <c r="D65" s="124"/>
      <c r="E65" s="169"/>
      <c r="F65" s="59" t="s">
        <v>1257</v>
      </c>
      <c r="G65" s="114">
        <v>25</v>
      </c>
      <c r="H65" s="87">
        <f t="shared" si="0"/>
        <v>0</v>
      </c>
    </row>
    <row r="66" spans="1:8" ht="23.25" customHeight="1" x14ac:dyDescent="0.25">
      <c r="A66" s="64" t="s">
        <v>1256</v>
      </c>
      <c r="B66" s="58" t="s">
        <v>1253</v>
      </c>
      <c r="C66" s="71" t="s">
        <v>21</v>
      </c>
      <c r="D66" s="124"/>
      <c r="E66" s="169"/>
      <c r="F66" s="59" t="s">
        <v>1257</v>
      </c>
      <c r="G66" s="114">
        <v>25</v>
      </c>
      <c r="H66" s="87">
        <f t="shared" si="0"/>
        <v>0</v>
      </c>
    </row>
    <row r="67" spans="1:8" ht="37.5" customHeight="1" x14ac:dyDescent="0.25">
      <c r="A67" s="64" t="s">
        <v>1258</v>
      </c>
      <c r="B67" s="58" t="s">
        <v>1254</v>
      </c>
      <c r="C67" s="71" t="s">
        <v>21</v>
      </c>
      <c r="D67" s="124"/>
      <c r="E67" s="169"/>
      <c r="F67" s="59" t="s">
        <v>1257</v>
      </c>
      <c r="G67" s="114">
        <v>25</v>
      </c>
      <c r="H67" s="87">
        <f t="shared" si="0"/>
        <v>0</v>
      </c>
    </row>
    <row r="68" spans="1:8" ht="28.5" customHeight="1" x14ac:dyDescent="0.25">
      <c r="A68" s="64" t="s">
        <v>1259</v>
      </c>
      <c r="B68" s="58" t="s">
        <v>1252</v>
      </c>
      <c r="C68" s="71" t="s">
        <v>21</v>
      </c>
      <c r="D68" s="124"/>
      <c r="E68" s="171"/>
      <c r="F68" s="172" t="s">
        <v>1257</v>
      </c>
      <c r="G68" s="114">
        <v>25</v>
      </c>
      <c r="H68" s="87">
        <f t="shared" si="0"/>
        <v>0</v>
      </c>
    </row>
    <row r="69" spans="1:8" ht="15" customHeight="1" x14ac:dyDescent="0.25">
      <c r="A69" s="42"/>
      <c r="F69" s="49"/>
    </row>
    <row r="70" spans="1:8" ht="14.4" x14ac:dyDescent="0.3">
      <c r="A70" s="189" t="s">
        <v>159</v>
      </c>
      <c r="B70" s="189"/>
    </row>
    <row r="71" spans="1:8" ht="24.75" customHeight="1" x14ac:dyDescent="0.25">
      <c r="A71" s="183" t="s">
        <v>160</v>
      </c>
      <c r="B71" s="183"/>
      <c r="C71" s="183"/>
      <c r="D71" s="183"/>
      <c r="E71" s="183"/>
      <c r="F71" s="183"/>
      <c r="G71" s="63"/>
      <c r="H71" s="63"/>
    </row>
    <row r="72" spans="1:8" ht="31.2" customHeight="1" x14ac:dyDescent="0.25">
      <c r="A72" s="183" t="s">
        <v>161</v>
      </c>
      <c r="B72" s="183"/>
      <c r="C72" s="183"/>
      <c r="D72" s="183"/>
      <c r="E72" s="183"/>
      <c r="F72" s="183"/>
      <c r="G72" s="63"/>
      <c r="H72" s="63"/>
    </row>
    <row r="73" spans="1:8" ht="20.25" customHeight="1" x14ac:dyDescent="0.25">
      <c r="A73" s="183" t="s">
        <v>162</v>
      </c>
      <c r="B73" s="183"/>
      <c r="C73" s="183"/>
      <c r="D73" s="183"/>
      <c r="E73" s="183"/>
      <c r="F73" s="183"/>
      <c r="G73" s="63"/>
      <c r="H73" s="63"/>
    </row>
    <row r="74" spans="1:8" ht="36.75" customHeight="1" x14ac:dyDescent="0.25">
      <c r="A74" s="183" t="s">
        <v>163</v>
      </c>
      <c r="B74" s="183"/>
      <c r="C74" s="183"/>
      <c r="D74" s="183"/>
      <c r="E74" s="183"/>
      <c r="F74" s="183"/>
      <c r="G74" s="63"/>
      <c r="H74" s="63"/>
    </row>
    <row r="75" spans="1:8" x14ac:dyDescent="0.25">
      <c r="A75" s="183" t="s">
        <v>164</v>
      </c>
      <c r="B75" s="183"/>
      <c r="C75" s="183"/>
      <c r="D75" s="183"/>
      <c r="E75" s="183"/>
      <c r="F75" s="183"/>
      <c r="G75" s="63"/>
      <c r="H75" s="63"/>
    </row>
    <row r="76" spans="1:8" ht="33" customHeight="1" x14ac:dyDescent="0.25">
      <c r="A76" s="183" t="s">
        <v>165</v>
      </c>
      <c r="B76" s="183"/>
      <c r="C76" s="183"/>
      <c r="D76" s="183"/>
      <c r="E76" s="183"/>
      <c r="F76" s="183"/>
      <c r="G76" s="63"/>
      <c r="H76" s="63"/>
    </row>
    <row r="77" spans="1:8" ht="29.1" customHeight="1" x14ac:dyDescent="0.25">
      <c r="A77" s="183" t="s">
        <v>166</v>
      </c>
      <c r="B77" s="183"/>
      <c r="C77" s="183"/>
      <c r="D77" s="183"/>
      <c r="E77" s="183"/>
      <c r="F77" s="183"/>
      <c r="G77" s="63"/>
      <c r="H77" s="63"/>
    </row>
    <row r="78" spans="1:8" ht="21" customHeight="1" x14ac:dyDescent="0.25">
      <c r="A78" s="183" t="s">
        <v>1247</v>
      </c>
      <c r="B78" s="183"/>
      <c r="C78" s="183"/>
      <c r="D78" s="183"/>
      <c r="E78" s="183"/>
      <c r="F78" s="183"/>
    </row>
    <row r="79" spans="1:8" ht="21" customHeight="1" x14ac:dyDescent="0.25">
      <c r="A79" s="183" t="s">
        <v>1088</v>
      </c>
      <c r="B79" s="183"/>
      <c r="C79" s="183"/>
      <c r="D79" s="183"/>
      <c r="E79" s="183"/>
      <c r="F79" s="183"/>
    </row>
  </sheetData>
  <sheetProtection algorithmName="SHA-512" hashValue="f6TX56qYDziE/ZXgA5mo3NmZbYkGaySC1JIC//tloCGOr8u0Gj1RSk2iPo+GTmME5upz68D+onvtLee1vlcaMQ==" saltValue="0psx3fAo/T/CC6JTuwYrTQ==" spinCount="100000" sheet="1" sort="0" autoFilter="0" pivotTables="0"/>
  <autoFilter ref="A2:H68" xr:uid="{83937FA4-D21D-4784-8DC7-3438C5AE7352}"/>
  <sortState xmlns:xlrd2="http://schemas.microsoft.com/office/spreadsheetml/2017/richdata2" ref="A3:E68">
    <sortCondition ref="B3:B62"/>
    <sortCondition ref="C3:C62"/>
  </sortState>
  <mergeCells count="18">
    <mergeCell ref="A1:H1"/>
    <mergeCell ref="E3:E6"/>
    <mergeCell ref="E42:E47"/>
    <mergeCell ref="A70:B70"/>
    <mergeCell ref="A71:F71"/>
    <mergeCell ref="E29:E30"/>
    <mergeCell ref="E31:E33"/>
    <mergeCell ref="E19:E24"/>
    <mergeCell ref="E34:E40"/>
    <mergeCell ref="E58:E60"/>
    <mergeCell ref="A72:F72"/>
    <mergeCell ref="A78:F78"/>
    <mergeCell ref="A73:F73"/>
    <mergeCell ref="A74:F74"/>
    <mergeCell ref="A79:F79"/>
    <mergeCell ref="A77:F77"/>
    <mergeCell ref="A76:F76"/>
    <mergeCell ref="A75:F75"/>
  </mergeCells>
  <phoneticPr fontId="37" type="noConversion"/>
  <printOptions horizontalCentered="1"/>
  <pageMargins left="0.45" right="0.45" top="0.75" bottom="0.75" header="0.3" footer="0.3"/>
  <pageSetup scale="94" fitToHeight="4" orientation="landscape" r:id="rId1"/>
  <headerFooter>
    <oddHeader>&amp;L&amp;"Times New Roman,Bold"&amp;12Transmission Main Replacement and Repair Services&amp;C&amp;"Times New Roman,Bold"&amp;12Solicitation #XXXXX
Pricing Page</oddHeader>
    <oddFooter>&amp;L&amp;A&amp;R&amp;P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6726-4503-4BD8-93A8-B6D04CBCCB80}">
  <sheetPr codeName="Sheet2">
    <tabColor rgb="FFFF0000"/>
    <pageSetUpPr fitToPage="1"/>
  </sheetPr>
  <dimension ref="A1:M72"/>
  <sheetViews>
    <sheetView zoomScaleNormal="100" zoomScaleSheetLayoutView="100" workbookViewId="0">
      <selection activeCell="E4" sqref="E4:F55"/>
    </sheetView>
  </sheetViews>
  <sheetFormatPr defaultColWidth="8.6640625" defaultRowHeight="14.4" x14ac:dyDescent="0.3"/>
  <cols>
    <col min="1" max="1" width="5.5546875" style="1" customWidth="1"/>
    <col min="2" max="2" width="6.5546875" style="1" customWidth="1"/>
    <col min="3" max="3" width="9.5546875" style="1" customWidth="1"/>
    <col min="4" max="4" width="9.5546875" style="25" customWidth="1"/>
    <col min="5" max="5" width="12.88671875" style="25" customWidth="1"/>
    <col min="6" max="6" width="15.33203125" style="25" customWidth="1"/>
    <col min="7" max="7" width="22" style="24" customWidth="1"/>
    <col min="8" max="8" width="22" style="24" hidden="1" customWidth="1"/>
    <col min="9" max="9" width="5.5546875" style="41" customWidth="1"/>
    <col min="10" max="10" width="17.5546875" style="41" hidden="1" customWidth="1"/>
    <col min="11" max="11" width="5.5546875" style="41" customWidth="1"/>
    <col min="12" max="12" width="17.5546875" style="41" hidden="1" customWidth="1"/>
    <col min="13" max="13" width="17.5546875" style="41" customWidth="1"/>
    <col min="14" max="16384" width="8.6640625" style="1"/>
  </cols>
  <sheetData>
    <row r="1" spans="1:13" ht="15.9" customHeight="1" x14ac:dyDescent="0.3">
      <c r="A1" s="197" t="s">
        <v>167</v>
      </c>
      <c r="B1" s="197"/>
      <c r="C1" s="197"/>
      <c r="D1" s="197"/>
      <c r="E1" s="197"/>
      <c r="F1" s="197"/>
      <c r="G1" s="197"/>
      <c r="H1" s="197"/>
      <c r="I1" s="197"/>
      <c r="J1" s="197"/>
      <c r="K1" s="197"/>
      <c r="L1" s="197"/>
      <c r="M1" s="197"/>
    </row>
    <row r="2" spans="1:13" ht="15" customHeight="1" x14ac:dyDescent="0.3">
      <c r="A2" s="200" t="s">
        <v>1</v>
      </c>
      <c r="B2" s="200" t="s">
        <v>168</v>
      </c>
      <c r="C2" s="201" t="s">
        <v>169</v>
      </c>
      <c r="D2" s="200" t="s">
        <v>3</v>
      </c>
      <c r="E2" s="202" t="s">
        <v>170</v>
      </c>
      <c r="F2" s="202"/>
      <c r="G2" s="200" t="s">
        <v>171</v>
      </c>
      <c r="H2" s="129"/>
      <c r="I2" s="198"/>
      <c r="J2" s="198"/>
      <c r="K2" s="198"/>
      <c r="L2" s="198"/>
      <c r="M2" s="132"/>
    </row>
    <row r="3" spans="1:13" ht="28.5" customHeight="1" x14ac:dyDescent="0.3">
      <c r="A3" s="200"/>
      <c r="B3" s="200"/>
      <c r="C3" s="201"/>
      <c r="D3" s="200"/>
      <c r="E3" s="130" t="s">
        <v>172</v>
      </c>
      <c r="F3" s="130" t="s">
        <v>173</v>
      </c>
      <c r="G3" s="200"/>
      <c r="H3" s="129"/>
      <c r="I3" s="131" t="s">
        <v>174</v>
      </c>
      <c r="J3" s="131" t="s">
        <v>175</v>
      </c>
      <c r="K3" s="131" t="s">
        <v>176</v>
      </c>
      <c r="L3" s="131" t="s">
        <v>7</v>
      </c>
      <c r="M3" s="131" t="s">
        <v>177</v>
      </c>
    </row>
    <row r="4" spans="1:13" x14ac:dyDescent="0.3">
      <c r="A4" s="26" t="s">
        <v>178</v>
      </c>
      <c r="B4" s="19">
        <v>16</v>
      </c>
      <c r="C4" s="33" t="s">
        <v>179</v>
      </c>
      <c r="D4" s="19" t="s">
        <v>180</v>
      </c>
      <c r="E4" s="128"/>
      <c r="F4" s="128"/>
      <c r="G4" s="203" t="s">
        <v>1106</v>
      </c>
      <c r="H4" s="103"/>
      <c r="I4" s="86">
        <v>3</v>
      </c>
      <c r="J4" s="88">
        <f t="shared" ref="J4:J35" si="0">I4*E4</f>
        <v>0</v>
      </c>
      <c r="K4" s="86">
        <v>4</v>
      </c>
      <c r="L4" s="88">
        <f t="shared" ref="L4:L35" si="1">F4*K4</f>
        <v>0</v>
      </c>
      <c r="M4" s="89">
        <f t="shared" ref="M4:M35" si="2">J4+L4</f>
        <v>0</v>
      </c>
    </row>
    <row r="5" spans="1:13" x14ac:dyDescent="0.3">
      <c r="A5" s="26" t="s">
        <v>182</v>
      </c>
      <c r="B5" s="19">
        <v>20</v>
      </c>
      <c r="C5" s="33" t="s">
        <v>179</v>
      </c>
      <c r="D5" s="19" t="s">
        <v>180</v>
      </c>
      <c r="E5" s="128"/>
      <c r="F5" s="128"/>
      <c r="G5" s="203"/>
      <c r="H5" s="103"/>
      <c r="I5" s="86">
        <v>3</v>
      </c>
      <c r="J5" s="88">
        <f t="shared" si="0"/>
        <v>0</v>
      </c>
      <c r="K5" s="86">
        <v>4</v>
      </c>
      <c r="L5" s="88">
        <f t="shared" si="1"/>
        <v>0</v>
      </c>
      <c r="M5" s="90">
        <f t="shared" si="2"/>
        <v>0</v>
      </c>
    </row>
    <row r="6" spans="1:13" x14ac:dyDescent="0.3">
      <c r="A6" s="26" t="s">
        <v>183</v>
      </c>
      <c r="B6" s="19">
        <v>24</v>
      </c>
      <c r="C6" s="33" t="s">
        <v>179</v>
      </c>
      <c r="D6" s="19" t="s">
        <v>180</v>
      </c>
      <c r="E6" s="128"/>
      <c r="F6" s="128"/>
      <c r="G6" s="203"/>
      <c r="H6" s="103"/>
      <c r="I6" s="86">
        <v>3</v>
      </c>
      <c r="J6" s="88">
        <f t="shared" si="0"/>
        <v>0</v>
      </c>
      <c r="K6" s="86">
        <v>4</v>
      </c>
      <c r="L6" s="88">
        <f t="shared" si="1"/>
        <v>0</v>
      </c>
      <c r="M6" s="90">
        <f t="shared" si="2"/>
        <v>0</v>
      </c>
    </row>
    <row r="7" spans="1:13" x14ac:dyDescent="0.3">
      <c r="A7" s="26" t="s">
        <v>184</v>
      </c>
      <c r="B7" s="19">
        <v>30</v>
      </c>
      <c r="C7" s="33" t="s">
        <v>179</v>
      </c>
      <c r="D7" s="19" t="s">
        <v>180</v>
      </c>
      <c r="E7" s="128"/>
      <c r="F7" s="128"/>
      <c r="G7" s="203"/>
      <c r="H7" s="103"/>
      <c r="I7" s="86">
        <v>1</v>
      </c>
      <c r="J7" s="88">
        <f t="shared" si="0"/>
        <v>0</v>
      </c>
      <c r="K7" s="86">
        <v>2</v>
      </c>
      <c r="L7" s="88">
        <f t="shared" si="1"/>
        <v>0</v>
      </c>
      <c r="M7" s="90">
        <f t="shared" si="2"/>
        <v>0</v>
      </c>
    </row>
    <row r="8" spans="1:13" x14ac:dyDescent="0.3">
      <c r="A8" s="26" t="s">
        <v>185</v>
      </c>
      <c r="B8" s="19">
        <v>36</v>
      </c>
      <c r="C8" s="33" t="s">
        <v>179</v>
      </c>
      <c r="D8" s="19" t="s">
        <v>180</v>
      </c>
      <c r="E8" s="128"/>
      <c r="F8" s="128"/>
      <c r="G8" s="203"/>
      <c r="H8" s="103"/>
      <c r="I8" s="86">
        <v>5</v>
      </c>
      <c r="J8" s="88">
        <f t="shared" si="0"/>
        <v>0</v>
      </c>
      <c r="K8" s="86">
        <v>2</v>
      </c>
      <c r="L8" s="88">
        <f t="shared" si="1"/>
        <v>0</v>
      </c>
      <c r="M8" s="90">
        <f t="shared" si="2"/>
        <v>0</v>
      </c>
    </row>
    <row r="9" spans="1:13" x14ac:dyDescent="0.3">
      <c r="A9" s="26" t="s">
        <v>186</v>
      </c>
      <c r="B9" s="19">
        <v>42</v>
      </c>
      <c r="C9" s="33" t="s">
        <v>179</v>
      </c>
      <c r="D9" s="19" t="s">
        <v>180</v>
      </c>
      <c r="E9" s="128"/>
      <c r="F9" s="128"/>
      <c r="G9" s="203"/>
      <c r="H9" s="103"/>
      <c r="I9" s="86">
        <v>5</v>
      </c>
      <c r="J9" s="88">
        <f t="shared" si="0"/>
        <v>0</v>
      </c>
      <c r="K9" s="86">
        <v>2</v>
      </c>
      <c r="L9" s="88">
        <f t="shared" si="1"/>
        <v>0</v>
      </c>
      <c r="M9" s="90">
        <f t="shared" si="2"/>
        <v>0</v>
      </c>
    </row>
    <row r="10" spans="1:13" x14ac:dyDescent="0.3">
      <c r="A10" s="26" t="s">
        <v>187</v>
      </c>
      <c r="B10" s="19">
        <v>48</v>
      </c>
      <c r="C10" s="33" t="s">
        <v>179</v>
      </c>
      <c r="D10" s="19" t="s">
        <v>180</v>
      </c>
      <c r="E10" s="128"/>
      <c r="F10" s="128"/>
      <c r="G10" s="203"/>
      <c r="H10" s="103"/>
      <c r="I10" s="86">
        <v>5</v>
      </c>
      <c r="J10" s="88">
        <f t="shared" si="0"/>
        <v>0</v>
      </c>
      <c r="K10" s="86">
        <v>2</v>
      </c>
      <c r="L10" s="88">
        <f t="shared" si="1"/>
        <v>0</v>
      </c>
      <c r="M10" s="90">
        <f t="shared" si="2"/>
        <v>0</v>
      </c>
    </row>
    <row r="11" spans="1:13" x14ac:dyDescent="0.3">
      <c r="A11" s="26" t="s">
        <v>188</v>
      </c>
      <c r="B11" s="19">
        <v>54</v>
      </c>
      <c r="C11" s="33" t="s">
        <v>179</v>
      </c>
      <c r="D11" s="19" t="s">
        <v>180</v>
      </c>
      <c r="E11" s="128"/>
      <c r="F11" s="128"/>
      <c r="G11" s="203"/>
      <c r="H11" s="103"/>
      <c r="I11" s="86">
        <v>6</v>
      </c>
      <c r="J11" s="88">
        <f t="shared" si="0"/>
        <v>0</v>
      </c>
      <c r="K11" s="86">
        <v>2</v>
      </c>
      <c r="L11" s="88">
        <f t="shared" si="1"/>
        <v>0</v>
      </c>
      <c r="M11" s="90">
        <f t="shared" si="2"/>
        <v>0</v>
      </c>
    </row>
    <row r="12" spans="1:13" x14ac:dyDescent="0.3">
      <c r="A12" s="26" t="s">
        <v>189</v>
      </c>
      <c r="B12" s="19">
        <v>60</v>
      </c>
      <c r="C12" s="33" t="s">
        <v>179</v>
      </c>
      <c r="D12" s="19" t="s">
        <v>180</v>
      </c>
      <c r="E12" s="128"/>
      <c r="F12" s="128"/>
      <c r="G12" s="203"/>
      <c r="H12" s="103"/>
      <c r="I12" s="86">
        <v>2</v>
      </c>
      <c r="J12" s="88">
        <f t="shared" si="0"/>
        <v>0</v>
      </c>
      <c r="K12" s="86">
        <v>2</v>
      </c>
      <c r="L12" s="88">
        <f t="shared" si="1"/>
        <v>0</v>
      </c>
      <c r="M12" s="90">
        <f t="shared" si="2"/>
        <v>0</v>
      </c>
    </row>
    <row r="13" spans="1:13" x14ac:dyDescent="0.3">
      <c r="A13" s="26" t="s">
        <v>190</v>
      </c>
      <c r="B13" s="19">
        <v>66</v>
      </c>
      <c r="C13" s="33" t="s">
        <v>179</v>
      </c>
      <c r="D13" s="19" t="s">
        <v>180</v>
      </c>
      <c r="E13" s="128"/>
      <c r="F13" s="128"/>
      <c r="G13" s="203"/>
      <c r="H13" s="103"/>
      <c r="I13" s="86">
        <v>2</v>
      </c>
      <c r="J13" s="88">
        <f t="shared" si="0"/>
        <v>0</v>
      </c>
      <c r="K13" s="86">
        <v>2</v>
      </c>
      <c r="L13" s="88">
        <f t="shared" si="1"/>
        <v>0</v>
      </c>
      <c r="M13" s="90">
        <f t="shared" si="2"/>
        <v>0</v>
      </c>
    </row>
    <row r="14" spans="1:13" x14ac:dyDescent="0.3">
      <c r="A14" s="26" t="s">
        <v>191</v>
      </c>
      <c r="B14" s="19">
        <v>72</v>
      </c>
      <c r="C14" s="33" t="s">
        <v>179</v>
      </c>
      <c r="D14" s="19" t="s">
        <v>180</v>
      </c>
      <c r="E14" s="128"/>
      <c r="F14" s="128"/>
      <c r="G14" s="203"/>
      <c r="H14" s="103"/>
      <c r="I14" s="86">
        <v>2</v>
      </c>
      <c r="J14" s="88">
        <f t="shared" si="0"/>
        <v>0</v>
      </c>
      <c r="K14" s="86">
        <v>2</v>
      </c>
      <c r="L14" s="88">
        <f t="shared" si="1"/>
        <v>0</v>
      </c>
      <c r="M14" s="90">
        <f t="shared" si="2"/>
        <v>0</v>
      </c>
    </row>
    <row r="15" spans="1:13" x14ac:dyDescent="0.3">
      <c r="A15" s="26" t="s">
        <v>192</v>
      </c>
      <c r="B15" s="19">
        <v>84</v>
      </c>
      <c r="C15" s="33" t="s">
        <v>179</v>
      </c>
      <c r="D15" s="19" t="s">
        <v>180</v>
      </c>
      <c r="E15" s="128"/>
      <c r="F15" s="128"/>
      <c r="G15" s="203"/>
      <c r="H15" s="103"/>
      <c r="I15" s="86">
        <v>1</v>
      </c>
      <c r="J15" s="88">
        <f t="shared" si="0"/>
        <v>0</v>
      </c>
      <c r="K15" s="86">
        <v>1</v>
      </c>
      <c r="L15" s="88">
        <f t="shared" si="1"/>
        <v>0</v>
      </c>
      <c r="M15" s="90">
        <f t="shared" si="2"/>
        <v>0</v>
      </c>
    </row>
    <row r="16" spans="1:13" x14ac:dyDescent="0.3">
      <c r="A16" s="26" t="s">
        <v>193</v>
      </c>
      <c r="B16" s="19">
        <v>96</v>
      </c>
      <c r="C16" s="62" t="s">
        <v>179</v>
      </c>
      <c r="D16" s="19" t="s">
        <v>180</v>
      </c>
      <c r="E16" s="128"/>
      <c r="F16" s="128"/>
      <c r="G16" s="203"/>
      <c r="H16" s="103"/>
      <c r="I16" s="86">
        <v>1</v>
      </c>
      <c r="J16" s="88">
        <f t="shared" si="0"/>
        <v>0</v>
      </c>
      <c r="K16" s="86">
        <v>1</v>
      </c>
      <c r="L16" s="88">
        <f t="shared" si="1"/>
        <v>0</v>
      </c>
      <c r="M16" s="90">
        <f t="shared" si="2"/>
        <v>0</v>
      </c>
    </row>
    <row r="17" spans="1:13" x14ac:dyDescent="0.3">
      <c r="A17" s="26" t="s">
        <v>194</v>
      </c>
      <c r="B17" s="19">
        <v>16</v>
      </c>
      <c r="C17" s="19" t="s">
        <v>195</v>
      </c>
      <c r="D17" s="19" t="s">
        <v>180</v>
      </c>
      <c r="E17" s="128"/>
      <c r="F17" s="128"/>
      <c r="G17" s="203"/>
      <c r="H17" s="103"/>
      <c r="I17" s="86">
        <v>3</v>
      </c>
      <c r="J17" s="88">
        <f t="shared" si="0"/>
        <v>0</v>
      </c>
      <c r="K17" s="86">
        <v>4</v>
      </c>
      <c r="L17" s="88">
        <f t="shared" si="1"/>
        <v>0</v>
      </c>
      <c r="M17" s="90">
        <f t="shared" si="2"/>
        <v>0</v>
      </c>
    </row>
    <row r="18" spans="1:13" ht="15.9" customHeight="1" x14ac:dyDescent="0.3">
      <c r="A18" s="26" t="s">
        <v>196</v>
      </c>
      <c r="B18" s="19">
        <v>20</v>
      </c>
      <c r="C18" s="19" t="s">
        <v>195</v>
      </c>
      <c r="D18" s="19" t="s">
        <v>180</v>
      </c>
      <c r="E18" s="128"/>
      <c r="F18" s="128"/>
      <c r="G18" s="102"/>
      <c r="H18" s="102"/>
      <c r="I18" s="86">
        <v>3</v>
      </c>
      <c r="J18" s="88">
        <f t="shared" si="0"/>
        <v>0</v>
      </c>
      <c r="K18" s="86">
        <v>4</v>
      </c>
      <c r="L18" s="88">
        <f t="shared" si="1"/>
        <v>0</v>
      </c>
      <c r="M18" s="90">
        <f t="shared" si="2"/>
        <v>0</v>
      </c>
    </row>
    <row r="19" spans="1:13" ht="15.9" customHeight="1" x14ac:dyDescent="0.3">
      <c r="A19" s="26" t="s">
        <v>197</v>
      </c>
      <c r="B19" s="19">
        <v>24</v>
      </c>
      <c r="C19" s="19" t="s">
        <v>195</v>
      </c>
      <c r="D19" s="19" t="s">
        <v>180</v>
      </c>
      <c r="E19" s="128"/>
      <c r="F19" s="128"/>
      <c r="G19" s="102"/>
      <c r="H19" s="102"/>
      <c r="I19" s="86">
        <v>3</v>
      </c>
      <c r="J19" s="88">
        <f t="shared" si="0"/>
        <v>0</v>
      </c>
      <c r="K19" s="86">
        <v>4</v>
      </c>
      <c r="L19" s="88">
        <f t="shared" si="1"/>
        <v>0</v>
      </c>
      <c r="M19" s="90">
        <f t="shared" si="2"/>
        <v>0</v>
      </c>
    </row>
    <row r="20" spans="1:13" ht="15" customHeight="1" x14ac:dyDescent="0.3">
      <c r="A20" s="26" t="s">
        <v>198</v>
      </c>
      <c r="B20" s="19">
        <v>30</v>
      </c>
      <c r="C20" s="19" t="s">
        <v>195</v>
      </c>
      <c r="D20" s="19" t="s">
        <v>180</v>
      </c>
      <c r="E20" s="128"/>
      <c r="F20" s="128"/>
      <c r="G20" s="102"/>
      <c r="H20" s="102"/>
      <c r="I20" s="86">
        <v>1</v>
      </c>
      <c r="J20" s="88">
        <f t="shared" si="0"/>
        <v>0</v>
      </c>
      <c r="K20" s="86">
        <v>2</v>
      </c>
      <c r="L20" s="88">
        <f t="shared" si="1"/>
        <v>0</v>
      </c>
      <c r="M20" s="90">
        <f t="shared" si="2"/>
        <v>0</v>
      </c>
    </row>
    <row r="21" spans="1:13" x14ac:dyDescent="0.3">
      <c r="A21" s="26" t="s">
        <v>199</v>
      </c>
      <c r="B21" s="19">
        <v>36</v>
      </c>
      <c r="C21" s="19" t="s">
        <v>195</v>
      </c>
      <c r="D21" s="19" t="s">
        <v>180</v>
      </c>
      <c r="E21" s="128"/>
      <c r="F21" s="128"/>
      <c r="G21" s="196" t="s">
        <v>200</v>
      </c>
      <c r="H21" s="104"/>
      <c r="I21" s="86">
        <v>5</v>
      </c>
      <c r="J21" s="88">
        <f t="shared" si="0"/>
        <v>0</v>
      </c>
      <c r="K21" s="86">
        <v>2</v>
      </c>
      <c r="L21" s="88">
        <f t="shared" si="1"/>
        <v>0</v>
      </c>
      <c r="M21" s="90">
        <f t="shared" si="2"/>
        <v>0</v>
      </c>
    </row>
    <row r="22" spans="1:13" x14ac:dyDescent="0.3">
      <c r="A22" s="26" t="s">
        <v>201</v>
      </c>
      <c r="B22" s="19">
        <v>42</v>
      </c>
      <c r="C22" s="19" t="s">
        <v>195</v>
      </c>
      <c r="D22" s="19" t="s">
        <v>180</v>
      </c>
      <c r="E22" s="128"/>
      <c r="F22" s="128"/>
      <c r="G22" s="196"/>
      <c r="H22" s="104"/>
      <c r="I22" s="86">
        <v>5</v>
      </c>
      <c r="J22" s="88">
        <f t="shared" si="0"/>
        <v>0</v>
      </c>
      <c r="K22" s="86">
        <v>2</v>
      </c>
      <c r="L22" s="88">
        <f t="shared" si="1"/>
        <v>0</v>
      </c>
      <c r="M22" s="90">
        <f t="shared" si="2"/>
        <v>0</v>
      </c>
    </row>
    <row r="23" spans="1:13" x14ac:dyDescent="0.3">
      <c r="A23" s="26" t="s">
        <v>202</v>
      </c>
      <c r="B23" s="19">
        <v>48</v>
      </c>
      <c r="C23" s="19" t="s">
        <v>195</v>
      </c>
      <c r="D23" s="19" t="s">
        <v>180</v>
      </c>
      <c r="E23" s="128"/>
      <c r="F23" s="128"/>
      <c r="G23" s="102"/>
      <c r="H23" s="102"/>
      <c r="I23" s="86">
        <v>5</v>
      </c>
      <c r="J23" s="88">
        <f t="shared" si="0"/>
        <v>0</v>
      </c>
      <c r="K23" s="86">
        <v>2</v>
      </c>
      <c r="L23" s="88">
        <f t="shared" si="1"/>
        <v>0</v>
      </c>
      <c r="M23" s="90">
        <f t="shared" si="2"/>
        <v>0</v>
      </c>
    </row>
    <row r="24" spans="1:13" x14ac:dyDescent="0.3">
      <c r="A24" s="26" t="s">
        <v>203</v>
      </c>
      <c r="B24" s="19">
        <v>54</v>
      </c>
      <c r="C24" s="19" t="s">
        <v>195</v>
      </c>
      <c r="D24" s="19" t="s">
        <v>180</v>
      </c>
      <c r="E24" s="128"/>
      <c r="F24" s="128"/>
      <c r="G24" s="102"/>
      <c r="H24" s="102"/>
      <c r="I24" s="86">
        <v>6</v>
      </c>
      <c r="J24" s="88">
        <f t="shared" si="0"/>
        <v>0</v>
      </c>
      <c r="K24" s="86">
        <v>2</v>
      </c>
      <c r="L24" s="88">
        <f t="shared" si="1"/>
        <v>0</v>
      </c>
      <c r="M24" s="90">
        <f t="shared" si="2"/>
        <v>0</v>
      </c>
    </row>
    <row r="25" spans="1:13" x14ac:dyDescent="0.3">
      <c r="A25" s="26" t="s">
        <v>204</v>
      </c>
      <c r="B25" s="19">
        <v>60</v>
      </c>
      <c r="C25" s="19" t="s">
        <v>195</v>
      </c>
      <c r="D25" s="19" t="s">
        <v>180</v>
      </c>
      <c r="E25" s="128"/>
      <c r="F25" s="128"/>
      <c r="G25" s="102"/>
      <c r="H25" s="102"/>
      <c r="I25" s="86">
        <v>3</v>
      </c>
      <c r="J25" s="88">
        <f t="shared" si="0"/>
        <v>0</v>
      </c>
      <c r="K25" s="86">
        <v>2</v>
      </c>
      <c r="L25" s="88">
        <f t="shared" si="1"/>
        <v>0</v>
      </c>
      <c r="M25" s="90">
        <f t="shared" si="2"/>
        <v>0</v>
      </c>
    </row>
    <row r="26" spans="1:13" x14ac:dyDescent="0.3">
      <c r="A26" s="26" t="s">
        <v>205</v>
      </c>
      <c r="B26" s="19">
        <v>66</v>
      </c>
      <c r="C26" s="19" t="s">
        <v>195</v>
      </c>
      <c r="D26" s="19" t="s">
        <v>180</v>
      </c>
      <c r="E26" s="128"/>
      <c r="F26" s="128"/>
      <c r="G26" s="102"/>
      <c r="H26" s="102"/>
      <c r="I26" s="86">
        <v>3</v>
      </c>
      <c r="J26" s="88">
        <f t="shared" si="0"/>
        <v>0</v>
      </c>
      <c r="K26" s="86">
        <v>2</v>
      </c>
      <c r="L26" s="88">
        <f t="shared" si="1"/>
        <v>0</v>
      </c>
      <c r="M26" s="90">
        <f t="shared" si="2"/>
        <v>0</v>
      </c>
    </row>
    <row r="27" spans="1:13" x14ac:dyDescent="0.3">
      <c r="A27" s="26" t="s">
        <v>206</v>
      </c>
      <c r="B27" s="19">
        <v>72</v>
      </c>
      <c r="C27" s="19" t="s">
        <v>195</v>
      </c>
      <c r="D27" s="19" t="s">
        <v>180</v>
      </c>
      <c r="E27" s="128"/>
      <c r="F27" s="128"/>
      <c r="G27" s="102"/>
      <c r="H27" s="102"/>
      <c r="I27" s="86">
        <v>3</v>
      </c>
      <c r="J27" s="88">
        <f t="shared" si="0"/>
        <v>0</v>
      </c>
      <c r="K27" s="86">
        <v>2</v>
      </c>
      <c r="L27" s="88">
        <f t="shared" si="1"/>
        <v>0</v>
      </c>
      <c r="M27" s="90">
        <f t="shared" si="2"/>
        <v>0</v>
      </c>
    </row>
    <row r="28" spans="1:13" x14ac:dyDescent="0.3">
      <c r="A28" s="26" t="s">
        <v>207</v>
      </c>
      <c r="B28" s="19">
        <v>84</v>
      </c>
      <c r="C28" s="19" t="s">
        <v>195</v>
      </c>
      <c r="D28" s="19" t="s">
        <v>180</v>
      </c>
      <c r="E28" s="128"/>
      <c r="F28" s="128"/>
      <c r="G28" s="102"/>
      <c r="H28" s="102"/>
      <c r="I28" s="86">
        <v>1</v>
      </c>
      <c r="J28" s="88">
        <f t="shared" si="0"/>
        <v>0</v>
      </c>
      <c r="K28" s="86">
        <v>1</v>
      </c>
      <c r="L28" s="88">
        <f t="shared" si="1"/>
        <v>0</v>
      </c>
      <c r="M28" s="90">
        <f t="shared" si="2"/>
        <v>0</v>
      </c>
    </row>
    <row r="29" spans="1:13" x14ac:dyDescent="0.3">
      <c r="A29" s="26" t="s">
        <v>208</v>
      </c>
      <c r="B29" s="19">
        <v>96</v>
      </c>
      <c r="C29" s="19" t="s">
        <v>195</v>
      </c>
      <c r="D29" s="19" t="s">
        <v>180</v>
      </c>
      <c r="E29" s="128"/>
      <c r="F29" s="128"/>
      <c r="G29" s="102"/>
      <c r="H29" s="102"/>
      <c r="I29" s="86">
        <v>1</v>
      </c>
      <c r="J29" s="88">
        <f t="shared" si="0"/>
        <v>0</v>
      </c>
      <c r="K29" s="86">
        <v>1</v>
      </c>
      <c r="L29" s="88">
        <f t="shared" si="1"/>
        <v>0</v>
      </c>
      <c r="M29" s="90">
        <f t="shared" si="2"/>
        <v>0</v>
      </c>
    </row>
    <row r="30" spans="1:13" x14ac:dyDescent="0.3">
      <c r="A30" s="26" t="s">
        <v>209</v>
      </c>
      <c r="B30" s="19">
        <v>16</v>
      </c>
      <c r="C30" s="19" t="s">
        <v>210</v>
      </c>
      <c r="D30" s="19" t="s">
        <v>180</v>
      </c>
      <c r="E30" s="128"/>
      <c r="F30" s="128"/>
      <c r="G30" s="102"/>
      <c r="H30" s="102"/>
      <c r="I30" s="86">
        <v>2</v>
      </c>
      <c r="J30" s="88">
        <f t="shared" si="0"/>
        <v>0</v>
      </c>
      <c r="K30" s="86">
        <v>3</v>
      </c>
      <c r="L30" s="88">
        <f t="shared" si="1"/>
        <v>0</v>
      </c>
      <c r="M30" s="90">
        <f t="shared" si="2"/>
        <v>0</v>
      </c>
    </row>
    <row r="31" spans="1:13" x14ac:dyDescent="0.3">
      <c r="A31" s="26" t="s">
        <v>211</v>
      </c>
      <c r="B31" s="19">
        <v>20</v>
      </c>
      <c r="C31" s="19" t="s">
        <v>210</v>
      </c>
      <c r="D31" s="19" t="s">
        <v>180</v>
      </c>
      <c r="E31" s="128"/>
      <c r="F31" s="128"/>
      <c r="G31" s="102"/>
      <c r="H31" s="102"/>
      <c r="I31" s="86">
        <v>2</v>
      </c>
      <c r="J31" s="88">
        <f t="shared" si="0"/>
        <v>0</v>
      </c>
      <c r="K31" s="86">
        <v>3</v>
      </c>
      <c r="L31" s="88">
        <f t="shared" si="1"/>
        <v>0</v>
      </c>
      <c r="M31" s="90">
        <f t="shared" si="2"/>
        <v>0</v>
      </c>
    </row>
    <row r="32" spans="1:13" x14ac:dyDescent="0.3">
      <c r="A32" s="26" t="s">
        <v>212</v>
      </c>
      <c r="B32" s="19">
        <v>24</v>
      </c>
      <c r="C32" s="19" t="s">
        <v>210</v>
      </c>
      <c r="D32" s="19" t="s">
        <v>180</v>
      </c>
      <c r="E32" s="128"/>
      <c r="F32" s="128"/>
      <c r="G32" s="102"/>
      <c r="H32" s="102"/>
      <c r="I32" s="86">
        <v>2</v>
      </c>
      <c r="J32" s="88">
        <f t="shared" si="0"/>
        <v>0</v>
      </c>
      <c r="K32" s="86">
        <v>3</v>
      </c>
      <c r="L32" s="88">
        <f t="shared" si="1"/>
        <v>0</v>
      </c>
      <c r="M32" s="90">
        <f t="shared" si="2"/>
        <v>0</v>
      </c>
    </row>
    <row r="33" spans="1:13" ht="15.75" customHeight="1" x14ac:dyDescent="0.3">
      <c r="A33" s="26" t="s">
        <v>213</v>
      </c>
      <c r="B33" s="19">
        <v>30</v>
      </c>
      <c r="C33" s="19" t="s">
        <v>210</v>
      </c>
      <c r="D33" s="19" t="s">
        <v>180</v>
      </c>
      <c r="E33" s="128"/>
      <c r="F33" s="128"/>
      <c r="G33" s="101"/>
      <c r="H33" s="101"/>
      <c r="I33" s="86">
        <v>1</v>
      </c>
      <c r="J33" s="88">
        <f t="shared" si="0"/>
        <v>0</v>
      </c>
      <c r="K33" s="86">
        <v>2</v>
      </c>
      <c r="L33" s="88">
        <f t="shared" si="1"/>
        <v>0</v>
      </c>
      <c r="M33" s="90">
        <f t="shared" si="2"/>
        <v>0</v>
      </c>
    </row>
    <row r="34" spans="1:13" ht="15.75" customHeight="1" x14ac:dyDescent="0.3">
      <c r="A34" s="26" t="s">
        <v>214</v>
      </c>
      <c r="B34" s="19">
        <v>36</v>
      </c>
      <c r="C34" s="19" t="s">
        <v>210</v>
      </c>
      <c r="D34" s="19" t="s">
        <v>180</v>
      </c>
      <c r="E34" s="128"/>
      <c r="F34" s="128"/>
      <c r="G34" s="102"/>
      <c r="H34" s="102"/>
      <c r="I34" s="86">
        <v>1</v>
      </c>
      <c r="J34" s="88">
        <f t="shared" si="0"/>
        <v>0</v>
      </c>
      <c r="K34" s="86">
        <v>2</v>
      </c>
      <c r="L34" s="88">
        <f t="shared" si="1"/>
        <v>0</v>
      </c>
      <c r="M34" s="90">
        <f t="shared" si="2"/>
        <v>0</v>
      </c>
    </row>
    <row r="35" spans="1:13" ht="15.75" customHeight="1" x14ac:dyDescent="0.3">
      <c r="A35" s="26" t="s">
        <v>215</v>
      </c>
      <c r="B35" s="19">
        <v>42</v>
      </c>
      <c r="C35" s="19" t="s">
        <v>210</v>
      </c>
      <c r="D35" s="19" t="s">
        <v>180</v>
      </c>
      <c r="E35" s="128"/>
      <c r="F35" s="128"/>
      <c r="G35" s="102"/>
      <c r="H35" s="102"/>
      <c r="I35" s="86">
        <v>1</v>
      </c>
      <c r="J35" s="88">
        <f t="shared" si="0"/>
        <v>0</v>
      </c>
      <c r="K35" s="86">
        <v>2</v>
      </c>
      <c r="L35" s="88">
        <f t="shared" si="1"/>
        <v>0</v>
      </c>
      <c r="M35" s="90">
        <f t="shared" si="2"/>
        <v>0</v>
      </c>
    </row>
    <row r="36" spans="1:13" ht="15.75" customHeight="1" x14ac:dyDescent="0.3">
      <c r="A36" s="26" t="s">
        <v>216</v>
      </c>
      <c r="B36" s="19">
        <v>48</v>
      </c>
      <c r="C36" s="19" t="s">
        <v>210</v>
      </c>
      <c r="D36" s="19" t="s">
        <v>180</v>
      </c>
      <c r="E36" s="128"/>
      <c r="F36" s="128"/>
      <c r="G36" s="102"/>
      <c r="H36" s="102"/>
      <c r="I36" s="86">
        <v>1</v>
      </c>
      <c r="J36" s="88">
        <f t="shared" ref="J36:J55" si="3">I36*E36</f>
        <v>0</v>
      </c>
      <c r="K36" s="86">
        <v>1</v>
      </c>
      <c r="L36" s="88">
        <f t="shared" ref="L36:L55" si="4">F36*K36</f>
        <v>0</v>
      </c>
      <c r="M36" s="90">
        <f t="shared" ref="M36:M55" si="5">J36+L36</f>
        <v>0</v>
      </c>
    </row>
    <row r="37" spans="1:13" ht="15.75" customHeight="1" x14ac:dyDescent="0.3">
      <c r="A37" s="26" t="s">
        <v>217</v>
      </c>
      <c r="B37" s="19">
        <v>54</v>
      </c>
      <c r="C37" s="19" t="s">
        <v>210</v>
      </c>
      <c r="D37" s="19" t="s">
        <v>180</v>
      </c>
      <c r="E37" s="128"/>
      <c r="F37" s="128"/>
      <c r="G37" s="102"/>
      <c r="H37" s="102"/>
      <c r="I37" s="86">
        <v>1</v>
      </c>
      <c r="J37" s="88">
        <f t="shared" si="3"/>
        <v>0</v>
      </c>
      <c r="K37" s="86">
        <v>1</v>
      </c>
      <c r="L37" s="88">
        <f t="shared" si="4"/>
        <v>0</v>
      </c>
      <c r="M37" s="90">
        <f t="shared" si="5"/>
        <v>0</v>
      </c>
    </row>
    <row r="38" spans="1:13" ht="15.75" customHeight="1" x14ac:dyDescent="0.3">
      <c r="A38" s="26" t="s">
        <v>218</v>
      </c>
      <c r="B38" s="19">
        <v>60</v>
      </c>
      <c r="C38" s="19" t="s">
        <v>210</v>
      </c>
      <c r="D38" s="19" t="s">
        <v>180</v>
      </c>
      <c r="E38" s="128"/>
      <c r="F38" s="128"/>
      <c r="G38" s="102"/>
      <c r="H38" s="102"/>
      <c r="I38" s="86">
        <v>3</v>
      </c>
      <c r="J38" s="88">
        <f t="shared" si="3"/>
        <v>0</v>
      </c>
      <c r="K38" s="86">
        <v>2</v>
      </c>
      <c r="L38" s="88">
        <f t="shared" si="4"/>
        <v>0</v>
      </c>
      <c r="M38" s="90">
        <f t="shared" si="5"/>
        <v>0</v>
      </c>
    </row>
    <row r="39" spans="1:13" ht="15.75" customHeight="1" x14ac:dyDescent="0.3">
      <c r="A39" s="26" t="s">
        <v>219</v>
      </c>
      <c r="B39" s="19">
        <v>66</v>
      </c>
      <c r="C39" s="19" t="s">
        <v>210</v>
      </c>
      <c r="D39" s="19" t="s">
        <v>180</v>
      </c>
      <c r="E39" s="128"/>
      <c r="F39" s="128"/>
      <c r="G39" s="102"/>
      <c r="H39" s="102"/>
      <c r="I39" s="86">
        <v>3</v>
      </c>
      <c r="J39" s="88">
        <f t="shared" si="3"/>
        <v>0</v>
      </c>
      <c r="K39" s="86">
        <v>2</v>
      </c>
      <c r="L39" s="88">
        <f t="shared" si="4"/>
        <v>0</v>
      </c>
      <c r="M39" s="90">
        <f t="shared" si="5"/>
        <v>0</v>
      </c>
    </row>
    <row r="40" spans="1:13" ht="15.75" customHeight="1" x14ac:dyDescent="0.3">
      <c r="A40" s="26" t="s">
        <v>220</v>
      </c>
      <c r="B40" s="19">
        <v>72</v>
      </c>
      <c r="C40" s="19" t="s">
        <v>210</v>
      </c>
      <c r="D40" s="19" t="s">
        <v>180</v>
      </c>
      <c r="E40" s="128"/>
      <c r="F40" s="128"/>
      <c r="G40" s="102"/>
      <c r="H40" s="102"/>
      <c r="I40" s="86">
        <v>3</v>
      </c>
      <c r="J40" s="88">
        <f t="shared" si="3"/>
        <v>0</v>
      </c>
      <c r="K40" s="86">
        <v>2</v>
      </c>
      <c r="L40" s="88">
        <f t="shared" si="4"/>
        <v>0</v>
      </c>
      <c r="M40" s="90">
        <f t="shared" si="5"/>
        <v>0</v>
      </c>
    </row>
    <row r="41" spans="1:13" ht="15.75" customHeight="1" x14ac:dyDescent="0.3">
      <c r="A41" s="26" t="s">
        <v>221</v>
      </c>
      <c r="B41" s="19">
        <v>84</v>
      </c>
      <c r="C41" s="19" t="s">
        <v>210</v>
      </c>
      <c r="D41" s="19" t="s">
        <v>180</v>
      </c>
      <c r="E41" s="128"/>
      <c r="F41" s="128"/>
      <c r="G41" s="102"/>
      <c r="H41" s="102"/>
      <c r="I41" s="86">
        <v>2</v>
      </c>
      <c r="J41" s="88">
        <f t="shared" si="3"/>
        <v>0</v>
      </c>
      <c r="K41" s="86">
        <v>2</v>
      </c>
      <c r="L41" s="88">
        <f t="shared" si="4"/>
        <v>0</v>
      </c>
      <c r="M41" s="90">
        <f t="shared" si="5"/>
        <v>0</v>
      </c>
    </row>
    <row r="42" spans="1:13" ht="15.75" customHeight="1" x14ac:dyDescent="0.3">
      <c r="A42" s="26" t="s">
        <v>222</v>
      </c>
      <c r="B42" s="19">
        <v>96</v>
      </c>
      <c r="C42" s="45" t="s">
        <v>210</v>
      </c>
      <c r="D42" s="19" t="s">
        <v>180</v>
      </c>
      <c r="E42" s="128"/>
      <c r="F42" s="128"/>
      <c r="G42" s="102"/>
      <c r="H42" s="102"/>
      <c r="I42" s="86">
        <v>2</v>
      </c>
      <c r="J42" s="88">
        <f t="shared" si="3"/>
        <v>0</v>
      </c>
      <c r="K42" s="86">
        <v>2</v>
      </c>
      <c r="L42" s="88">
        <f t="shared" si="4"/>
        <v>0</v>
      </c>
      <c r="M42" s="90">
        <f t="shared" si="5"/>
        <v>0</v>
      </c>
    </row>
    <row r="43" spans="1:13" ht="15.75" customHeight="1" x14ac:dyDescent="0.3">
      <c r="A43" s="26" t="s">
        <v>223</v>
      </c>
      <c r="B43" s="19">
        <v>16</v>
      </c>
      <c r="C43" s="54" t="s">
        <v>224</v>
      </c>
      <c r="D43" s="19" t="s">
        <v>180</v>
      </c>
      <c r="E43" s="128"/>
      <c r="F43" s="128"/>
      <c r="G43" s="102"/>
      <c r="H43" s="102"/>
      <c r="I43" s="86">
        <v>1</v>
      </c>
      <c r="J43" s="88">
        <f t="shared" si="3"/>
        <v>0</v>
      </c>
      <c r="K43" s="86">
        <v>2</v>
      </c>
      <c r="L43" s="88">
        <f t="shared" si="4"/>
        <v>0</v>
      </c>
      <c r="M43" s="90">
        <f t="shared" si="5"/>
        <v>0</v>
      </c>
    </row>
    <row r="44" spans="1:13" ht="15.75" customHeight="1" x14ac:dyDescent="0.3">
      <c r="A44" s="26" t="s">
        <v>225</v>
      </c>
      <c r="B44" s="19">
        <v>20</v>
      </c>
      <c r="C44" s="54" t="s">
        <v>224</v>
      </c>
      <c r="D44" s="19" t="s">
        <v>180</v>
      </c>
      <c r="E44" s="128"/>
      <c r="F44" s="128"/>
      <c r="G44" s="102"/>
      <c r="H44" s="102"/>
      <c r="I44" s="86">
        <v>1</v>
      </c>
      <c r="J44" s="88">
        <f t="shared" si="3"/>
        <v>0</v>
      </c>
      <c r="K44" s="86">
        <v>2</v>
      </c>
      <c r="L44" s="88">
        <f t="shared" si="4"/>
        <v>0</v>
      </c>
      <c r="M44" s="90">
        <f t="shared" si="5"/>
        <v>0</v>
      </c>
    </row>
    <row r="45" spans="1:13" ht="15.75" customHeight="1" x14ac:dyDescent="0.3">
      <c r="A45" s="26" t="s">
        <v>226</v>
      </c>
      <c r="B45" s="19">
        <v>24</v>
      </c>
      <c r="C45" s="54" t="s">
        <v>224</v>
      </c>
      <c r="D45" s="19" t="s">
        <v>180</v>
      </c>
      <c r="E45" s="128"/>
      <c r="F45" s="128"/>
      <c r="G45" s="102"/>
      <c r="H45" s="102"/>
      <c r="I45" s="86">
        <v>1</v>
      </c>
      <c r="J45" s="88">
        <f t="shared" si="3"/>
        <v>0</v>
      </c>
      <c r="K45" s="86">
        <v>2</v>
      </c>
      <c r="L45" s="88">
        <f t="shared" si="4"/>
        <v>0</v>
      </c>
      <c r="M45" s="90">
        <f t="shared" si="5"/>
        <v>0</v>
      </c>
    </row>
    <row r="46" spans="1:13" ht="15.75" customHeight="1" x14ac:dyDescent="0.3">
      <c r="A46" s="26" t="s">
        <v>227</v>
      </c>
      <c r="B46" s="19">
        <v>30</v>
      </c>
      <c r="C46" s="54" t="s">
        <v>224</v>
      </c>
      <c r="D46" s="19" t="s">
        <v>180</v>
      </c>
      <c r="E46" s="128"/>
      <c r="F46" s="128"/>
      <c r="G46" s="102"/>
      <c r="H46" s="102"/>
      <c r="I46" s="86">
        <v>1</v>
      </c>
      <c r="J46" s="88">
        <f t="shared" si="3"/>
        <v>0</v>
      </c>
      <c r="K46" s="86">
        <v>2</v>
      </c>
      <c r="L46" s="88">
        <f t="shared" si="4"/>
        <v>0</v>
      </c>
      <c r="M46" s="90">
        <f t="shared" si="5"/>
        <v>0</v>
      </c>
    </row>
    <row r="47" spans="1:13" ht="15.75" customHeight="1" x14ac:dyDescent="0.3">
      <c r="A47" s="26" t="s">
        <v>228</v>
      </c>
      <c r="B47" s="19">
        <v>36</v>
      </c>
      <c r="C47" s="54" t="s">
        <v>224</v>
      </c>
      <c r="D47" s="19" t="s">
        <v>180</v>
      </c>
      <c r="E47" s="128"/>
      <c r="F47" s="128"/>
      <c r="G47" s="102"/>
      <c r="H47" s="102"/>
      <c r="I47" s="86">
        <v>1</v>
      </c>
      <c r="J47" s="88">
        <f t="shared" si="3"/>
        <v>0</v>
      </c>
      <c r="K47" s="86">
        <v>2</v>
      </c>
      <c r="L47" s="88">
        <f t="shared" si="4"/>
        <v>0</v>
      </c>
      <c r="M47" s="90">
        <f t="shared" si="5"/>
        <v>0</v>
      </c>
    </row>
    <row r="48" spans="1:13" ht="15.75" customHeight="1" x14ac:dyDescent="0.3">
      <c r="A48" s="26" t="s">
        <v>229</v>
      </c>
      <c r="B48" s="19">
        <v>42</v>
      </c>
      <c r="C48" s="54" t="s">
        <v>224</v>
      </c>
      <c r="D48" s="19" t="s">
        <v>180</v>
      </c>
      <c r="E48" s="128"/>
      <c r="F48" s="128"/>
      <c r="G48" s="102"/>
      <c r="H48" s="102"/>
      <c r="I48" s="86">
        <v>1</v>
      </c>
      <c r="J48" s="88">
        <f t="shared" si="3"/>
        <v>0</v>
      </c>
      <c r="K48" s="86">
        <v>2</v>
      </c>
      <c r="L48" s="88">
        <f t="shared" si="4"/>
        <v>0</v>
      </c>
      <c r="M48" s="90">
        <f t="shared" si="5"/>
        <v>0</v>
      </c>
    </row>
    <row r="49" spans="1:13" ht="15.75" customHeight="1" x14ac:dyDescent="0.3">
      <c r="A49" s="26" t="s">
        <v>230</v>
      </c>
      <c r="B49" s="19">
        <v>48</v>
      </c>
      <c r="C49" s="54" t="s">
        <v>224</v>
      </c>
      <c r="D49" s="19" t="s">
        <v>180</v>
      </c>
      <c r="E49" s="128"/>
      <c r="F49" s="128"/>
      <c r="G49" s="101"/>
      <c r="H49" s="101"/>
      <c r="I49" s="86">
        <v>1</v>
      </c>
      <c r="J49" s="88">
        <f t="shared" si="3"/>
        <v>0</v>
      </c>
      <c r="K49" s="86">
        <v>2</v>
      </c>
      <c r="L49" s="88">
        <f t="shared" si="4"/>
        <v>0</v>
      </c>
      <c r="M49" s="90">
        <f t="shared" si="5"/>
        <v>0</v>
      </c>
    </row>
    <row r="50" spans="1:13" ht="15.75" customHeight="1" x14ac:dyDescent="0.3">
      <c r="A50" s="26" t="s">
        <v>231</v>
      </c>
      <c r="B50" s="19">
        <v>54</v>
      </c>
      <c r="C50" s="54" t="s">
        <v>224</v>
      </c>
      <c r="D50" s="19" t="s">
        <v>180</v>
      </c>
      <c r="E50" s="128"/>
      <c r="F50" s="128"/>
      <c r="G50" s="101"/>
      <c r="H50" s="101"/>
      <c r="I50" s="86">
        <v>1</v>
      </c>
      <c r="J50" s="88">
        <f t="shared" si="3"/>
        <v>0</v>
      </c>
      <c r="K50" s="86">
        <v>2</v>
      </c>
      <c r="L50" s="88">
        <f t="shared" si="4"/>
        <v>0</v>
      </c>
      <c r="M50" s="90">
        <f t="shared" si="5"/>
        <v>0</v>
      </c>
    </row>
    <row r="51" spans="1:13" ht="15.75" customHeight="1" x14ac:dyDescent="0.3">
      <c r="A51" s="26" t="s">
        <v>232</v>
      </c>
      <c r="B51" s="19">
        <v>60</v>
      </c>
      <c r="C51" s="54" t="s">
        <v>224</v>
      </c>
      <c r="D51" s="19" t="s">
        <v>180</v>
      </c>
      <c r="E51" s="128"/>
      <c r="F51" s="128"/>
      <c r="G51" s="101"/>
      <c r="H51" s="101"/>
      <c r="I51" s="86">
        <v>1</v>
      </c>
      <c r="J51" s="88">
        <f t="shared" si="3"/>
        <v>0</v>
      </c>
      <c r="K51" s="86">
        <v>2</v>
      </c>
      <c r="L51" s="88">
        <f t="shared" si="4"/>
        <v>0</v>
      </c>
      <c r="M51" s="90">
        <f t="shared" si="5"/>
        <v>0</v>
      </c>
    </row>
    <row r="52" spans="1:13" ht="15.75" customHeight="1" x14ac:dyDescent="0.3">
      <c r="A52" s="26" t="s">
        <v>233</v>
      </c>
      <c r="B52" s="19">
        <v>66</v>
      </c>
      <c r="C52" s="54" t="s">
        <v>224</v>
      </c>
      <c r="D52" s="19" t="s">
        <v>180</v>
      </c>
      <c r="E52" s="128"/>
      <c r="F52" s="128"/>
      <c r="G52" s="101"/>
      <c r="H52" s="101"/>
      <c r="I52" s="86">
        <v>1</v>
      </c>
      <c r="J52" s="88">
        <f t="shared" si="3"/>
        <v>0</v>
      </c>
      <c r="K52" s="86">
        <v>2</v>
      </c>
      <c r="L52" s="88">
        <f t="shared" si="4"/>
        <v>0</v>
      </c>
      <c r="M52" s="90">
        <f t="shared" si="5"/>
        <v>0</v>
      </c>
    </row>
    <row r="53" spans="1:13" ht="15.75" customHeight="1" x14ac:dyDescent="0.3">
      <c r="A53" s="26" t="s">
        <v>234</v>
      </c>
      <c r="B53" s="19">
        <v>72</v>
      </c>
      <c r="C53" s="54" t="s">
        <v>224</v>
      </c>
      <c r="D53" s="19" t="s">
        <v>180</v>
      </c>
      <c r="E53" s="128"/>
      <c r="F53" s="128"/>
      <c r="G53" s="101"/>
      <c r="H53" s="101"/>
      <c r="I53" s="86">
        <v>1</v>
      </c>
      <c r="J53" s="88">
        <f t="shared" si="3"/>
        <v>0</v>
      </c>
      <c r="K53" s="86">
        <v>2</v>
      </c>
      <c r="L53" s="88">
        <f t="shared" si="4"/>
        <v>0</v>
      </c>
      <c r="M53" s="90">
        <f t="shared" si="5"/>
        <v>0</v>
      </c>
    </row>
    <row r="54" spans="1:13" ht="15.75" customHeight="1" x14ac:dyDescent="0.3">
      <c r="A54" s="26" t="s">
        <v>235</v>
      </c>
      <c r="B54" s="19">
        <v>84</v>
      </c>
      <c r="C54" s="54" t="s">
        <v>224</v>
      </c>
      <c r="D54" s="19" t="s">
        <v>180</v>
      </c>
      <c r="E54" s="128"/>
      <c r="F54" s="128"/>
      <c r="G54" s="105"/>
      <c r="H54" s="101"/>
      <c r="I54" s="86">
        <v>1</v>
      </c>
      <c r="J54" s="88">
        <f t="shared" si="3"/>
        <v>0</v>
      </c>
      <c r="K54" s="86">
        <v>2</v>
      </c>
      <c r="L54" s="88">
        <f t="shared" si="4"/>
        <v>0</v>
      </c>
      <c r="M54" s="90">
        <f t="shared" si="5"/>
        <v>0</v>
      </c>
    </row>
    <row r="55" spans="1:13" ht="15.75" customHeight="1" x14ac:dyDescent="0.3">
      <c r="A55" s="48" t="s">
        <v>236</v>
      </c>
      <c r="B55" s="45">
        <v>96</v>
      </c>
      <c r="C55" s="54" t="s">
        <v>224</v>
      </c>
      <c r="D55" s="45" t="s">
        <v>180</v>
      </c>
      <c r="E55" s="128"/>
      <c r="F55" s="128"/>
      <c r="G55" s="101"/>
      <c r="H55" s="101"/>
      <c r="I55" s="86">
        <v>1</v>
      </c>
      <c r="J55" s="88">
        <f t="shared" si="3"/>
        <v>0</v>
      </c>
      <c r="K55" s="86">
        <v>2</v>
      </c>
      <c r="L55" s="88">
        <f t="shared" si="4"/>
        <v>0</v>
      </c>
      <c r="M55" s="90">
        <f t="shared" si="5"/>
        <v>0</v>
      </c>
    </row>
    <row r="56" spans="1:13" x14ac:dyDescent="0.3">
      <c r="G56" s="25"/>
      <c r="H56" s="25"/>
      <c r="I56" s="61"/>
      <c r="J56" s="61"/>
      <c r="K56" s="61"/>
      <c r="L56" s="61"/>
      <c r="M56" s="61"/>
    </row>
    <row r="57" spans="1:13" x14ac:dyDescent="0.3">
      <c r="A57" s="199" t="s">
        <v>237</v>
      </c>
      <c r="B57" s="199"/>
      <c r="C57" s="199"/>
      <c r="D57" s="199"/>
      <c r="E57" s="199"/>
      <c r="F57" s="199"/>
      <c r="G57" s="199"/>
      <c r="H57" s="83"/>
      <c r="I57" s="61"/>
      <c r="J57" s="61"/>
      <c r="K57" s="61"/>
      <c r="L57" s="61"/>
      <c r="M57" s="61"/>
    </row>
    <row r="58" spans="1:13" ht="64.2" customHeight="1" x14ac:dyDescent="0.3">
      <c r="A58" s="193" t="s">
        <v>238</v>
      </c>
      <c r="B58" s="194"/>
      <c r="C58" s="194"/>
      <c r="D58" s="194"/>
      <c r="E58" s="194"/>
      <c r="F58" s="194"/>
      <c r="G58" s="195"/>
      <c r="H58" s="1"/>
      <c r="I58" s="1"/>
      <c r="J58" s="1"/>
      <c r="K58" s="1"/>
      <c r="L58" s="1"/>
      <c r="M58" s="1"/>
    </row>
    <row r="59" spans="1:13" ht="39" customHeight="1" x14ac:dyDescent="0.3">
      <c r="A59" s="193" t="s">
        <v>1081</v>
      </c>
      <c r="B59" s="194"/>
      <c r="C59" s="194"/>
      <c r="D59" s="194"/>
      <c r="E59" s="194"/>
      <c r="F59" s="194"/>
      <c r="G59" s="195"/>
      <c r="H59" s="1"/>
      <c r="I59" s="1"/>
      <c r="J59" s="1"/>
      <c r="K59" s="1"/>
      <c r="L59" s="1"/>
      <c r="M59" s="1"/>
    </row>
    <row r="60" spans="1:13" ht="73.2" customHeight="1" x14ac:dyDescent="0.3">
      <c r="A60" s="193" t="s">
        <v>1203</v>
      </c>
      <c r="B60" s="194"/>
      <c r="C60" s="194"/>
      <c r="D60" s="194"/>
      <c r="E60" s="194"/>
      <c r="F60" s="194"/>
      <c r="G60" s="195"/>
      <c r="H60" s="1"/>
      <c r="I60" s="1"/>
      <c r="J60" s="1"/>
      <c r="K60" s="1"/>
      <c r="L60" s="1"/>
      <c r="M60" s="1"/>
    </row>
    <row r="61" spans="1:13" ht="45" customHeight="1" x14ac:dyDescent="0.3">
      <c r="A61" s="193" t="s">
        <v>1244</v>
      </c>
      <c r="B61" s="194"/>
      <c r="C61" s="194"/>
      <c r="D61" s="194"/>
      <c r="E61" s="194"/>
      <c r="F61" s="194"/>
      <c r="G61" s="195"/>
      <c r="H61" s="1"/>
      <c r="I61" s="1"/>
      <c r="J61" s="1"/>
      <c r="K61" s="1"/>
      <c r="L61" s="1"/>
      <c r="M61" s="1"/>
    </row>
    <row r="62" spans="1:13" s="43" customFormat="1" ht="51.75" customHeight="1" x14ac:dyDescent="0.3">
      <c r="A62" s="193" t="s">
        <v>1107</v>
      </c>
      <c r="B62" s="194"/>
      <c r="C62" s="194"/>
      <c r="D62" s="194"/>
      <c r="E62" s="194"/>
      <c r="F62" s="194"/>
      <c r="G62" s="195"/>
    </row>
    <row r="63" spans="1:13" ht="33" customHeight="1" x14ac:dyDescent="0.3">
      <c r="A63" s="193" t="s">
        <v>239</v>
      </c>
      <c r="B63" s="194"/>
      <c r="C63" s="194"/>
      <c r="D63" s="194"/>
      <c r="E63" s="194"/>
      <c r="F63" s="194"/>
      <c r="G63" s="195"/>
      <c r="H63" s="1"/>
      <c r="I63" s="1"/>
      <c r="J63" s="1"/>
      <c r="K63" s="1"/>
      <c r="L63" s="1"/>
      <c r="M63" s="1"/>
    </row>
    <row r="64" spans="1:13" s="43" customFormat="1" ht="39" customHeight="1" x14ac:dyDescent="0.3">
      <c r="A64" s="193" t="s">
        <v>240</v>
      </c>
      <c r="B64" s="194"/>
      <c r="C64" s="194"/>
      <c r="D64" s="194"/>
      <c r="E64" s="194"/>
      <c r="F64" s="194"/>
      <c r="G64" s="195"/>
    </row>
    <row r="66" spans="9:13" x14ac:dyDescent="0.3">
      <c r="I66" s="40"/>
      <c r="J66" s="40"/>
      <c r="K66" s="40"/>
      <c r="L66" s="40"/>
      <c r="M66" s="40"/>
    </row>
    <row r="67" spans="9:13" x14ac:dyDescent="0.3">
      <c r="I67" s="40"/>
      <c r="J67" s="40"/>
      <c r="K67" s="40"/>
      <c r="L67" s="40"/>
      <c r="M67" s="40"/>
    </row>
    <row r="68" spans="9:13" x14ac:dyDescent="0.3">
      <c r="I68" s="40"/>
      <c r="J68" s="40"/>
      <c r="K68" s="40"/>
      <c r="L68" s="40"/>
      <c r="M68" s="40"/>
    </row>
    <row r="69" spans="9:13" x14ac:dyDescent="0.3">
      <c r="I69" s="40"/>
      <c r="J69" s="40"/>
      <c r="K69" s="40"/>
      <c r="L69" s="40"/>
      <c r="M69" s="40"/>
    </row>
    <row r="70" spans="9:13" x14ac:dyDescent="0.3">
      <c r="I70" s="40"/>
      <c r="J70" s="40"/>
      <c r="K70" s="40"/>
      <c r="L70" s="40"/>
      <c r="M70" s="40"/>
    </row>
    <row r="71" spans="9:13" x14ac:dyDescent="0.3">
      <c r="I71" s="40"/>
      <c r="J71" s="40"/>
      <c r="K71" s="40"/>
      <c r="L71" s="40"/>
      <c r="M71" s="40"/>
    </row>
    <row r="72" spans="9:13" x14ac:dyDescent="0.3">
      <c r="I72" s="40"/>
      <c r="J72" s="40"/>
      <c r="K72" s="40"/>
      <c r="L72" s="40"/>
      <c r="M72" s="40"/>
    </row>
  </sheetData>
  <sheetProtection algorithmName="SHA-512" hashValue="MQJIycVeFus1Kds6Wul/GfbOogImksS5j6pJYG4AevJydA5Rnl140uX811+wIvEth4YEBQPn7zrMglC0CEt6lw==" saltValue="yTIzViyXbElY4M4Z++s9Yw==" spinCount="100000" sheet="1" sort="0" autoFilter="0" pivotTables="0"/>
  <autoFilter ref="A3:M3" xr:uid="{2637E57F-B7CE-4630-BFF6-FC5645687B9D}"/>
  <mergeCells count="19">
    <mergeCell ref="A1:M1"/>
    <mergeCell ref="I2:J2"/>
    <mergeCell ref="K2:L2"/>
    <mergeCell ref="A57:G57"/>
    <mergeCell ref="A2:A3"/>
    <mergeCell ref="B2:B3"/>
    <mergeCell ref="C2:C3"/>
    <mergeCell ref="D2:D3"/>
    <mergeCell ref="G2:G3"/>
    <mergeCell ref="E2:F2"/>
    <mergeCell ref="G4:G17"/>
    <mergeCell ref="A63:G63"/>
    <mergeCell ref="A64:G64"/>
    <mergeCell ref="G21:G22"/>
    <mergeCell ref="A58:G58"/>
    <mergeCell ref="A59:G59"/>
    <mergeCell ref="A60:G60"/>
    <mergeCell ref="A61:G61"/>
    <mergeCell ref="A62:G62"/>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J55 L4:M55"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33025-EE67-4111-B29A-5446BA1777D8}">
  <sheetPr codeName="Sheet4">
    <tabColor theme="3" tint="0.59999389629810485"/>
    <pageSetUpPr fitToPage="1"/>
  </sheetPr>
  <dimension ref="A1:M71"/>
  <sheetViews>
    <sheetView zoomScaleNormal="100" zoomScaleSheetLayoutView="100" workbookViewId="0">
      <selection activeCell="E4" sqref="E4:F55"/>
    </sheetView>
  </sheetViews>
  <sheetFormatPr defaultColWidth="8.6640625" defaultRowHeight="14.4" x14ac:dyDescent="0.3"/>
  <cols>
    <col min="1" max="1" width="5.5546875" style="1" customWidth="1"/>
    <col min="2" max="2" width="6.5546875" style="1" customWidth="1"/>
    <col min="3" max="3" width="9.5546875" style="1" customWidth="1"/>
    <col min="4" max="4" width="10.5546875" style="28" customWidth="1"/>
    <col min="5" max="5" width="15.5546875" style="28" customWidth="1"/>
    <col min="6" max="6" width="15.5546875" style="25" customWidth="1"/>
    <col min="7" max="7" width="26.88671875" style="27" customWidth="1"/>
    <col min="8" max="8" width="14.6640625" style="32" hidden="1" customWidth="1"/>
    <col min="9" max="9" width="5.5546875" style="95" customWidth="1"/>
    <col min="10" max="10" width="17.5546875" style="95" hidden="1" customWidth="1"/>
    <col min="11" max="11" width="5.5546875" style="95" customWidth="1"/>
    <col min="12" max="12" width="17.5546875" style="95" hidden="1" customWidth="1"/>
    <col min="13" max="13" width="17.5546875" style="95" customWidth="1"/>
    <col min="14" max="16384" width="8.6640625" style="1"/>
  </cols>
  <sheetData>
    <row r="1" spans="1:13" ht="15.9" customHeight="1" x14ac:dyDescent="0.3">
      <c r="A1" s="197" t="s">
        <v>241</v>
      </c>
      <c r="B1" s="197"/>
      <c r="C1" s="197"/>
      <c r="D1" s="197"/>
      <c r="E1" s="197"/>
      <c r="F1" s="197"/>
      <c r="G1" s="197"/>
      <c r="H1" s="197"/>
      <c r="I1" s="197"/>
      <c r="J1" s="197"/>
      <c r="K1" s="197"/>
      <c r="L1" s="197"/>
      <c r="M1" s="197"/>
    </row>
    <row r="2" spans="1:13" ht="24" customHeight="1" x14ac:dyDescent="0.3">
      <c r="A2" s="200" t="s">
        <v>1</v>
      </c>
      <c r="B2" s="200" t="s">
        <v>168</v>
      </c>
      <c r="C2" s="205" t="s">
        <v>242</v>
      </c>
      <c r="D2" s="200" t="s">
        <v>3</v>
      </c>
      <c r="E2" s="202" t="s">
        <v>170</v>
      </c>
      <c r="F2" s="202"/>
      <c r="G2" s="200" t="s">
        <v>171</v>
      </c>
      <c r="H2" s="202" t="s">
        <v>6</v>
      </c>
      <c r="I2" s="198"/>
      <c r="J2" s="198"/>
      <c r="K2" s="198"/>
      <c r="L2" s="198"/>
      <c r="M2" s="134"/>
    </row>
    <row r="3" spans="1:13" ht="24.9" customHeight="1" x14ac:dyDescent="0.3">
      <c r="A3" s="200"/>
      <c r="B3" s="200"/>
      <c r="C3" s="205"/>
      <c r="D3" s="200"/>
      <c r="E3" s="130" t="s">
        <v>172</v>
      </c>
      <c r="F3" s="130" t="s">
        <v>173</v>
      </c>
      <c r="G3" s="200"/>
      <c r="H3" s="202"/>
      <c r="I3" s="133" t="s">
        <v>174</v>
      </c>
      <c r="J3" s="133" t="s">
        <v>175</v>
      </c>
      <c r="K3" s="145" t="s">
        <v>1079</v>
      </c>
      <c r="L3" s="145" t="s">
        <v>1080</v>
      </c>
      <c r="M3" s="133" t="s">
        <v>177</v>
      </c>
    </row>
    <row r="4" spans="1:13" ht="16.2" customHeight="1" x14ac:dyDescent="0.3">
      <c r="A4" s="26" t="s">
        <v>244</v>
      </c>
      <c r="B4" s="22">
        <v>16</v>
      </c>
      <c r="C4" s="21" t="s">
        <v>245</v>
      </c>
      <c r="D4" s="21" t="s">
        <v>180</v>
      </c>
      <c r="E4" s="128"/>
      <c r="F4" s="128"/>
      <c r="G4" s="196" t="s">
        <v>246</v>
      </c>
      <c r="H4" s="15" t="s">
        <v>247</v>
      </c>
      <c r="I4" s="86">
        <v>1</v>
      </c>
      <c r="J4" s="88">
        <f t="shared" ref="J4:J35" si="0">I4*E4</f>
        <v>0</v>
      </c>
      <c r="K4" s="86">
        <v>1</v>
      </c>
      <c r="L4" s="88">
        <f t="shared" ref="L4:L35" si="1">F4*K4</f>
        <v>0</v>
      </c>
      <c r="M4" s="89">
        <f t="shared" ref="M4:M35" si="2">J4+L4</f>
        <v>0</v>
      </c>
    </row>
    <row r="5" spans="1:13" ht="16.2" customHeight="1" x14ac:dyDescent="0.3">
      <c r="A5" s="26" t="s">
        <v>248</v>
      </c>
      <c r="B5" s="22">
        <v>20</v>
      </c>
      <c r="C5" s="21" t="s">
        <v>245</v>
      </c>
      <c r="D5" s="21" t="s">
        <v>180</v>
      </c>
      <c r="E5" s="128"/>
      <c r="F5" s="128"/>
      <c r="G5" s="196"/>
      <c r="H5" s="15" t="s">
        <v>247</v>
      </c>
      <c r="I5" s="86">
        <v>1</v>
      </c>
      <c r="J5" s="88">
        <f t="shared" si="0"/>
        <v>0</v>
      </c>
      <c r="K5" s="86">
        <v>1</v>
      </c>
      <c r="L5" s="88">
        <f t="shared" si="1"/>
        <v>0</v>
      </c>
      <c r="M5" s="90">
        <f t="shared" si="2"/>
        <v>0</v>
      </c>
    </row>
    <row r="6" spans="1:13" ht="16.2" customHeight="1" x14ac:dyDescent="0.3">
      <c r="A6" s="26" t="s">
        <v>249</v>
      </c>
      <c r="B6" s="22">
        <v>24</v>
      </c>
      <c r="C6" s="21" t="s">
        <v>245</v>
      </c>
      <c r="D6" s="21" t="s">
        <v>180</v>
      </c>
      <c r="E6" s="128"/>
      <c r="F6" s="128"/>
      <c r="G6" s="196"/>
      <c r="H6" s="15" t="s">
        <v>247</v>
      </c>
      <c r="I6" s="86">
        <v>1</v>
      </c>
      <c r="J6" s="88">
        <f t="shared" si="0"/>
        <v>0</v>
      </c>
      <c r="K6" s="86">
        <v>1</v>
      </c>
      <c r="L6" s="88">
        <f t="shared" si="1"/>
        <v>0</v>
      </c>
      <c r="M6" s="90">
        <f t="shared" si="2"/>
        <v>0</v>
      </c>
    </row>
    <row r="7" spans="1:13" ht="16.2" customHeight="1" x14ac:dyDescent="0.3">
      <c r="A7" s="26" t="s">
        <v>250</v>
      </c>
      <c r="B7" s="22">
        <v>30</v>
      </c>
      <c r="C7" s="21" t="s">
        <v>245</v>
      </c>
      <c r="D7" s="21" t="s">
        <v>180</v>
      </c>
      <c r="E7" s="128"/>
      <c r="F7" s="128"/>
      <c r="G7" s="196"/>
      <c r="H7" s="15" t="s">
        <v>247</v>
      </c>
      <c r="I7" s="86">
        <v>1</v>
      </c>
      <c r="J7" s="88">
        <f t="shared" si="0"/>
        <v>0</v>
      </c>
      <c r="K7" s="86">
        <v>1</v>
      </c>
      <c r="L7" s="88">
        <f t="shared" si="1"/>
        <v>0</v>
      </c>
      <c r="M7" s="90">
        <f t="shared" si="2"/>
        <v>0</v>
      </c>
    </row>
    <row r="8" spans="1:13" ht="16.2" customHeight="1" x14ac:dyDescent="0.3">
      <c r="A8" s="26" t="s">
        <v>251</v>
      </c>
      <c r="B8" s="22">
        <v>36</v>
      </c>
      <c r="C8" s="21" t="s">
        <v>245</v>
      </c>
      <c r="D8" s="21" t="s">
        <v>180</v>
      </c>
      <c r="E8" s="128"/>
      <c r="F8" s="128"/>
      <c r="G8" s="196"/>
      <c r="H8" s="15" t="s">
        <v>247</v>
      </c>
      <c r="I8" s="86">
        <v>1</v>
      </c>
      <c r="J8" s="88">
        <f t="shared" si="0"/>
        <v>0</v>
      </c>
      <c r="K8" s="86">
        <v>1</v>
      </c>
      <c r="L8" s="88">
        <f t="shared" si="1"/>
        <v>0</v>
      </c>
      <c r="M8" s="90">
        <f t="shared" si="2"/>
        <v>0</v>
      </c>
    </row>
    <row r="9" spans="1:13" ht="16.2" customHeight="1" x14ac:dyDescent="0.3">
      <c r="A9" s="26" t="s">
        <v>252</v>
      </c>
      <c r="B9" s="22">
        <v>42</v>
      </c>
      <c r="C9" s="21" t="s">
        <v>245</v>
      </c>
      <c r="D9" s="21" t="s">
        <v>180</v>
      </c>
      <c r="E9" s="128"/>
      <c r="F9" s="128"/>
      <c r="G9" s="101"/>
      <c r="H9" s="15" t="s">
        <v>247</v>
      </c>
      <c r="I9" s="86">
        <v>1</v>
      </c>
      <c r="J9" s="88">
        <f t="shared" si="0"/>
        <v>0</v>
      </c>
      <c r="K9" s="86">
        <v>1</v>
      </c>
      <c r="L9" s="88">
        <f t="shared" si="1"/>
        <v>0</v>
      </c>
      <c r="M9" s="90">
        <f t="shared" si="2"/>
        <v>0</v>
      </c>
    </row>
    <row r="10" spans="1:13" ht="16.2" customHeight="1" x14ac:dyDescent="0.3">
      <c r="A10" s="26" t="s">
        <v>253</v>
      </c>
      <c r="B10" s="22">
        <v>48</v>
      </c>
      <c r="C10" s="21" t="s">
        <v>245</v>
      </c>
      <c r="D10" s="21" t="s">
        <v>180</v>
      </c>
      <c r="E10" s="128"/>
      <c r="F10" s="128"/>
      <c r="G10" s="101"/>
      <c r="H10" s="15" t="s">
        <v>247</v>
      </c>
      <c r="I10" s="86">
        <v>1</v>
      </c>
      <c r="J10" s="88">
        <f t="shared" si="0"/>
        <v>0</v>
      </c>
      <c r="K10" s="86">
        <v>1</v>
      </c>
      <c r="L10" s="88">
        <f t="shared" si="1"/>
        <v>0</v>
      </c>
      <c r="M10" s="90">
        <f t="shared" si="2"/>
        <v>0</v>
      </c>
    </row>
    <row r="11" spans="1:13" ht="16.2" customHeight="1" x14ac:dyDescent="0.3">
      <c r="A11" s="26" t="s">
        <v>254</v>
      </c>
      <c r="B11" s="22">
        <v>54</v>
      </c>
      <c r="C11" s="21" t="s">
        <v>245</v>
      </c>
      <c r="D11" s="21" t="s">
        <v>180</v>
      </c>
      <c r="E11" s="128"/>
      <c r="F11" s="128"/>
      <c r="G11" s="101"/>
      <c r="H11" s="15" t="s">
        <v>247</v>
      </c>
      <c r="I11" s="86">
        <v>1</v>
      </c>
      <c r="J11" s="88">
        <f t="shared" si="0"/>
        <v>0</v>
      </c>
      <c r="K11" s="86">
        <v>1</v>
      </c>
      <c r="L11" s="88">
        <f t="shared" si="1"/>
        <v>0</v>
      </c>
      <c r="M11" s="90">
        <f t="shared" si="2"/>
        <v>0</v>
      </c>
    </row>
    <row r="12" spans="1:13" ht="16.2" customHeight="1" x14ac:dyDescent="0.3">
      <c r="A12" s="26" t="s">
        <v>255</v>
      </c>
      <c r="B12" s="22">
        <v>60</v>
      </c>
      <c r="C12" s="21" t="s">
        <v>245</v>
      </c>
      <c r="D12" s="21" t="s">
        <v>180</v>
      </c>
      <c r="E12" s="128"/>
      <c r="F12" s="128"/>
      <c r="G12" s="101"/>
      <c r="H12" s="15" t="s">
        <v>247</v>
      </c>
      <c r="I12" s="86">
        <v>1</v>
      </c>
      <c r="J12" s="88">
        <f t="shared" si="0"/>
        <v>0</v>
      </c>
      <c r="K12" s="86">
        <v>1</v>
      </c>
      <c r="L12" s="88">
        <f t="shared" si="1"/>
        <v>0</v>
      </c>
      <c r="M12" s="90">
        <f t="shared" si="2"/>
        <v>0</v>
      </c>
    </row>
    <row r="13" spans="1:13" ht="16.2" customHeight="1" x14ac:dyDescent="0.3">
      <c r="A13" s="26" t="s">
        <v>256</v>
      </c>
      <c r="B13" s="22">
        <v>66</v>
      </c>
      <c r="C13" s="21" t="s">
        <v>245</v>
      </c>
      <c r="D13" s="21" t="s">
        <v>180</v>
      </c>
      <c r="E13" s="128"/>
      <c r="F13" s="128"/>
      <c r="G13" s="196" t="s">
        <v>257</v>
      </c>
      <c r="H13" s="15" t="s">
        <v>247</v>
      </c>
      <c r="I13" s="86">
        <v>1</v>
      </c>
      <c r="J13" s="88">
        <f t="shared" si="0"/>
        <v>0</v>
      </c>
      <c r="K13" s="86">
        <v>1</v>
      </c>
      <c r="L13" s="88">
        <f t="shared" si="1"/>
        <v>0</v>
      </c>
      <c r="M13" s="90">
        <f t="shared" si="2"/>
        <v>0</v>
      </c>
    </row>
    <row r="14" spans="1:13" ht="16.2" customHeight="1" x14ac:dyDescent="0.3">
      <c r="A14" s="26" t="s">
        <v>258</v>
      </c>
      <c r="B14" s="22">
        <v>72</v>
      </c>
      <c r="C14" s="21" t="s">
        <v>245</v>
      </c>
      <c r="D14" s="21" t="s">
        <v>180</v>
      </c>
      <c r="E14" s="128"/>
      <c r="F14" s="128"/>
      <c r="G14" s="196"/>
      <c r="H14" s="15" t="s">
        <v>247</v>
      </c>
      <c r="I14" s="86">
        <v>1</v>
      </c>
      <c r="J14" s="88">
        <f t="shared" si="0"/>
        <v>0</v>
      </c>
      <c r="K14" s="86">
        <v>1</v>
      </c>
      <c r="L14" s="88">
        <f t="shared" si="1"/>
        <v>0</v>
      </c>
      <c r="M14" s="90">
        <f t="shared" si="2"/>
        <v>0</v>
      </c>
    </row>
    <row r="15" spans="1:13" ht="16.2" customHeight="1" x14ac:dyDescent="0.3">
      <c r="A15" s="26" t="s">
        <v>259</v>
      </c>
      <c r="B15" s="22">
        <v>84</v>
      </c>
      <c r="C15" s="21" t="s">
        <v>245</v>
      </c>
      <c r="D15" s="21" t="s">
        <v>180</v>
      </c>
      <c r="E15" s="128"/>
      <c r="F15" s="128"/>
      <c r="G15" s="204" t="s">
        <v>181</v>
      </c>
      <c r="H15" s="15" t="s">
        <v>247</v>
      </c>
      <c r="I15" s="86">
        <v>1</v>
      </c>
      <c r="J15" s="88">
        <f t="shared" si="0"/>
        <v>0</v>
      </c>
      <c r="K15" s="86">
        <v>1</v>
      </c>
      <c r="L15" s="88">
        <f t="shared" si="1"/>
        <v>0</v>
      </c>
      <c r="M15" s="90">
        <f t="shared" si="2"/>
        <v>0</v>
      </c>
    </row>
    <row r="16" spans="1:13" ht="16.2" customHeight="1" x14ac:dyDescent="0.3">
      <c r="A16" s="26" t="s">
        <v>260</v>
      </c>
      <c r="B16" s="22">
        <v>96</v>
      </c>
      <c r="C16" s="21" t="s">
        <v>245</v>
      </c>
      <c r="D16" s="21" t="s">
        <v>180</v>
      </c>
      <c r="E16" s="128"/>
      <c r="F16" s="128"/>
      <c r="G16" s="204"/>
      <c r="H16" s="15" t="s">
        <v>247</v>
      </c>
      <c r="I16" s="86">
        <v>1</v>
      </c>
      <c r="J16" s="88">
        <f t="shared" si="0"/>
        <v>0</v>
      </c>
      <c r="K16" s="86">
        <v>1</v>
      </c>
      <c r="L16" s="88">
        <f t="shared" si="1"/>
        <v>0</v>
      </c>
      <c r="M16" s="90">
        <f t="shared" si="2"/>
        <v>0</v>
      </c>
    </row>
    <row r="17" spans="1:13" ht="16.2" customHeight="1" x14ac:dyDescent="0.3">
      <c r="A17" s="26" t="s">
        <v>261</v>
      </c>
      <c r="B17" s="22">
        <v>16</v>
      </c>
      <c r="C17" s="21" t="s">
        <v>262</v>
      </c>
      <c r="D17" s="21" t="s">
        <v>180</v>
      </c>
      <c r="E17" s="128"/>
      <c r="F17" s="128"/>
      <c r="G17" s="101"/>
      <c r="H17" s="15" t="s">
        <v>247</v>
      </c>
      <c r="I17" s="86">
        <v>1</v>
      </c>
      <c r="J17" s="88">
        <f t="shared" si="0"/>
        <v>0</v>
      </c>
      <c r="K17" s="86">
        <v>1</v>
      </c>
      <c r="L17" s="88">
        <f t="shared" si="1"/>
        <v>0</v>
      </c>
      <c r="M17" s="90">
        <f t="shared" si="2"/>
        <v>0</v>
      </c>
    </row>
    <row r="18" spans="1:13" ht="16.2" customHeight="1" x14ac:dyDescent="0.3">
      <c r="A18" s="26" t="s">
        <v>263</v>
      </c>
      <c r="B18" s="22">
        <v>20</v>
      </c>
      <c r="C18" s="21" t="s">
        <v>262</v>
      </c>
      <c r="D18" s="21" t="s">
        <v>180</v>
      </c>
      <c r="E18" s="128"/>
      <c r="F18" s="128"/>
      <c r="G18" s="101"/>
      <c r="H18" s="15" t="s">
        <v>247</v>
      </c>
      <c r="I18" s="86">
        <v>1</v>
      </c>
      <c r="J18" s="88">
        <f t="shared" si="0"/>
        <v>0</v>
      </c>
      <c r="K18" s="86">
        <v>1</v>
      </c>
      <c r="L18" s="88">
        <f t="shared" si="1"/>
        <v>0</v>
      </c>
      <c r="M18" s="90">
        <f t="shared" si="2"/>
        <v>0</v>
      </c>
    </row>
    <row r="19" spans="1:13" ht="16.2" customHeight="1" x14ac:dyDescent="0.3">
      <c r="A19" s="26" t="s">
        <v>264</v>
      </c>
      <c r="B19" s="22">
        <v>24</v>
      </c>
      <c r="C19" s="21" t="s">
        <v>262</v>
      </c>
      <c r="D19" s="21" t="s">
        <v>180</v>
      </c>
      <c r="E19" s="128"/>
      <c r="F19" s="128"/>
      <c r="G19" s="101"/>
      <c r="H19" s="15" t="s">
        <v>247</v>
      </c>
      <c r="I19" s="86">
        <v>1</v>
      </c>
      <c r="J19" s="88">
        <f t="shared" si="0"/>
        <v>0</v>
      </c>
      <c r="K19" s="86">
        <v>1</v>
      </c>
      <c r="L19" s="88">
        <f t="shared" si="1"/>
        <v>0</v>
      </c>
      <c r="M19" s="90">
        <f t="shared" si="2"/>
        <v>0</v>
      </c>
    </row>
    <row r="20" spans="1:13" ht="16.2" customHeight="1" x14ac:dyDescent="0.3">
      <c r="A20" s="26" t="s">
        <v>265</v>
      </c>
      <c r="B20" s="22">
        <v>30</v>
      </c>
      <c r="C20" s="21" t="s">
        <v>262</v>
      </c>
      <c r="D20" s="21" t="s">
        <v>180</v>
      </c>
      <c r="E20" s="128"/>
      <c r="F20" s="128"/>
      <c r="G20" s="101"/>
      <c r="H20" s="15" t="s">
        <v>247</v>
      </c>
      <c r="I20" s="86">
        <v>1</v>
      </c>
      <c r="J20" s="88">
        <f t="shared" si="0"/>
        <v>0</v>
      </c>
      <c r="K20" s="86">
        <v>1</v>
      </c>
      <c r="L20" s="88">
        <f t="shared" si="1"/>
        <v>0</v>
      </c>
      <c r="M20" s="90">
        <f t="shared" si="2"/>
        <v>0</v>
      </c>
    </row>
    <row r="21" spans="1:13" ht="16.2" customHeight="1" x14ac:dyDescent="0.3">
      <c r="A21" s="26" t="s">
        <v>266</v>
      </c>
      <c r="B21" s="22">
        <v>36</v>
      </c>
      <c r="C21" s="21" t="s">
        <v>262</v>
      </c>
      <c r="D21" s="21" t="s">
        <v>180</v>
      </c>
      <c r="E21" s="128"/>
      <c r="F21" s="128"/>
      <c r="G21" s="101"/>
      <c r="H21" s="15" t="s">
        <v>247</v>
      </c>
      <c r="I21" s="86">
        <v>1</v>
      </c>
      <c r="J21" s="88">
        <f t="shared" si="0"/>
        <v>0</v>
      </c>
      <c r="K21" s="86">
        <v>1</v>
      </c>
      <c r="L21" s="88">
        <f t="shared" si="1"/>
        <v>0</v>
      </c>
      <c r="M21" s="90">
        <f t="shared" si="2"/>
        <v>0</v>
      </c>
    </row>
    <row r="22" spans="1:13" ht="16.2" customHeight="1" x14ac:dyDescent="0.3">
      <c r="A22" s="26" t="s">
        <v>267</v>
      </c>
      <c r="B22" s="22">
        <v>42</v>
      </c>
      <c r="C22" s="21" t="s">
        <v>262</v>
      </c>
      <c r="D22" s="21" t="s">
        <v>180</v>
      </c>
      <c r="E22" s="128"/>
      <c r="F22" s="128"/>
      <c r="G22" s="101"/>
      <c r="H22" s="15" t="s">
        <v>247</v>
      </c>
      <c r="I22" s="86">
        <v>1</v>
      </c>
      <c r="J22" s="88">
        <f t="shared" si="0"/>
        <v>0</v>
      </c>
      <c r="K22" s="86">
        <v>1</v>
      </c>
      <c r="L22" s="88">
        <f t="shared" si="1"/>
        <v>0</v>
      </c>
      <c r="M22" s="90">
        <f t="shared" si="2"/>
        <v>0</v>
      </c>
    </row>
    <row r="23" spans="1:13" ht="16.2" customHeight="1" x14ac:dyDescent="0.3">
      <c r="A23" s="26" t="s">
        <v>268</v>
      </c>
      <c r="B23" s="22">
        <v>48</v>
      </c>
      <c r="C23" s="21" t="s">
        <v>262</v>
      </c>
      <c r="D23" s="21" t="s">
        <v>180</v>
      </c>
      <c r="E23" s="128"/>
      <c r="F23" s="128"/>
      <c r="G23" s="101"/>
      <c r="H23" s="15" t="s">
        <v>247</v>
      </c>
      <c r="I23" s="86">
        <v>1</v>
      </c>
      <c r="J23" s="88">
        <f t="shared" si="0"/>
        <v>0</v>
      </c>
      <c r="K23" s="86">
        <v>1</v>
      </c>
      <c r="L23" s="88">
        <f t="shared" si="1"/>
        <v>0</v>
      </c>
      <c r="M23" s="90">
        <f t="shared" si="2"/>
        <v>0</v>
      </c>
    </row>
    <row r="24" spans="1:13" ht="16.2" customHeight="1" x14ac:dyDescent="0.3">
      <c r="A24" s="26" t="s">
        <v>269</v>
      </c>
      <c r="B24" s="22">
        <v>54</v>
      </c>
      <c r="C24" s="21" t="s">
        <v>262</v>
      </c>
      <c r="D24" s="21" t="s">
        <v>180</v>
      </c>
      <c r="E24" s="128"/>
      <c r="F24" s="128"/>
      <c r="G24" s="101"/>
      <c r="H24" s="15" t="s">
        <v>247</v>
      </c>
      <c r="I24" s="86">
        <v>1</v>
      </c>
      <c r="J24" s="88">
        <f t="shared" si="0"/>
        <v>0</v>
      </c>
      <c r="K24" s="86">
        <v>1</v>
      </c>
      <c r="L24" s="88">
        <f t="shared" si="1"/>
        <v>0</v>
      </c>
      <c r="M24" s="90">
        <f t="shared" si="2"/>
        <v>0</v>
      </c>
    </row>
    <row r="25" spans="1:13" ht="16.2" customHeight="1" x14ac:dyDescent="0.3">
      <c r="A25" s="26" t="s">
        <v>270</v>
      </c>
      <c r="B25" s="22">
        <v>60</v>
      </c>
      <c r="C25" s="21" t="s">
        <v>262</v>
      </c>
      <c r="D25" s="21" t="s">
        <v>180</v>
      </c>
      <c r="E25" s="128"/>
      <c r="F25" s="128"/>
      <c r="G25" s="101"/>
      <c r="H25" s="15" t="s">
        <v>247</v>
      </c>
      <c r="I25" s="86">
        <v>1</v>
      </c>
      <c r="J25" s="88">
        <f t="shared" si="0"/>
        <v>0</v>
      </c>
      <c r="K25" s="86">
        <v>1</v>
      </c>
      <c r="L25" s="88">
        <f t="shared" si="1"/>
        <v>0</v>
      </c>
      <c r="M25" s="90">
        <f t="shared" si="2"/>
        <v>0</v>
      </c>
    </row>
    <row r="26" spans="1:13" ht="16.2" customHeight="1" x14ac:dyDescent="0.3">
      <c r="A26" s="26" t="s">
        <v>271</v>
      </c>
      <c r="B26" s="22">
        <v>66</v>
      </c>
      <c r="C26" s="21" t="s">
        <v>262</v>
      </c>
      <c r="D26" s="21" t="s">
        <v>180</v>
      </c>
      <c r="E26" s="128"/>
      <c r="F26" s="128"/>
      <c r="G26" s="101"/>
      <c r="H26" s="15" t="s">
        <v>247</v>
      </c>
      <c r="I26" s="86">
        <v>1</v>
      </c>
      <c r="J26" s="88">
        <f t="shared" si="0"/>
        <v>0</v>
      </c>
      <c r="K26" s="86">
        <v>1</v>
      </c>
      <c r="L26" s="88">
        <f t="shared" si="1"/>
        <v>0</v>
      </c>
      <c r="M26" s="90">
        <f t="shared" si="2"/>
        <v>0</v>
      </c>
    </row>
    <row r="27" spans="1:13" ht="16.2" customHeight="1" x14ac:dyDescent="0.3">
      <c r="A27" s="26" t="s">
        <v>272</v>
      </c>
      <c r="B27" s="22">
        <v>72</v>
      </c>
      <c r="C27" s="21" t="s">
        <v>262</v>
      </c>
      <c r="D27" s="21" t="s">
        <v>180</v>
      </c>
      <c r="E27" s="128"/>
      <c r="F27" s="128"/>
      <c r="G27" s="101"/>
      <c r="H27" s="15" t="s">
        <v>247</v>
      </c>
      <c r="I27" s="86">
        <v>1</v>
      </c>
      <c r="J27" s="88">
        <f t="shared" si="0"/>
        <v>0</v>
      </c>
      <c r="K27" s="86">
        <v>1</v>
      </c>
      <c r="L27" s="88">
        <f t="shared" si="1"/>
        <v>0</v>
      </c>
      <c r="M27" s="90">
        <f t="shared" si="2"/>
        <v>0</v>
      </c>
    </row>
    <row r="28" spans="1:13" ht="16.2" customHeight="1" x14ac:dyDescent="0.3">
      <c r="A28" s="26" t="s">
        <v>273</v>
      </c>
      <c r="B28" s="22">
        <v>84</v>
      </c>
      <c r="C28" s="21" t="s">
        <v>262</v>
      </c>
      <c r="D28" s="21" t="s">
        <v>180</v>
      </c>
      <c r="E28" s="128"/>
      <c r="F28" s="128"/>
      <c r="G28" s="101"/>
      <c r="H28" s="15" t="s">
        <v>247</v>
      </c>
      <c r="I28" s="86">
        <v>1</v>
      </c>
      <c r="J28" s="88">
        <f t="shared" si="0"/>
        <v>0</v>
      </c>
      <c r="K28" s="86">
        <v>1</v>
      </c>
      <c r="L28" s="88">
        <f t="shared" si="1"/>
        <v>0</v>
      </c>
      <c r="M28" s="90">
        <f t="shared" si="2"/>
        <v>0</v>
      </c>
    </row>
    <row r="29" spans="1:13" ht="16.2" customHeight="1" x14ac:dyDescent="0.3">
      <c r="A29" s="26" t="s">
        <v>274</v>
      </c>
      <c r="B29" s="22">
        <v>96</v>
      </c>
      <c r="C29" s="21" t="s">
        <v>262</v>
      </c>
      <c r="D29" s="21" t="s">
        <v>180</v>
      </c>
      <c r="E29" s="128"/>
      <c r="F29" s="128"/>
      <c r="G29" s="101"/>
      <c r="H29" s="15" t="s">
        <v>247</v>
      </c>
      <c r="I29" s="86">
        <v>1</v>
      </c>
      <c r="J29" s="88">
        <f t="shared" si="0"/>
        <v>0</v>
      </c>
      <c r="K29" s="86">
        <v>1</v>
      </c>
      <c r="L29" s="88">
        <f t="shared" si="1"/>
        <v>0</v>
      </c>
      <c r="M29" s="90">
        <f t="shared" si="2"/>
        <v>0</v>
      </c>
    </row>
    <row r="30" spans="1:13" ht="16.2" customHeight="1" x14ac:dyDescent="0.3">
      <c r="A30" s="26" t="s">
        <v>275</v>
      </c>
      <c r="B30" s="22">
        <v>16</v>
      </c>
      <c r="C30" s="21" t="s">
        <v>276</v>
      </c>
      <c r="D30" s="21" t="s">
        <v>180</v>
      </c>
      <c r="E30" s="128"/>
      <c r="F30" s="128"/>
      <c r="G30" s="101"/>
      <c r="H30" s="15" t="s">
        <v>247</v>
      </c>
      <c r="I30" s="86">
        <v>1</v>
      </c>
      <c r="J30" s="88">
        <f t="shared" si="0"/>
        <v>0</v>
      </c>
      <c r="K30" s="86">
        <v>1</v>
      </c>
      <c r="L30" s="88">
        <f t="shared" si="1"/>
        <v>0</v>
      </c>
      <c r="M30" s="90">
        <f t="shared" si="2"/>
        <v>0</v>
      </c>
    </row>
    <row r="31" spans="1:13" ht="16.2" customHeight="1" x14ac:dyDescent="0.3">
      <c r="A31" s="26" t="s">
        <v>277</v>
      </c>
      <c r="B31" s="22">
        <v>20</v>
      </c>
      <c r="C31" s="21" t="s">
        <v>276</v>
      </c>
      <c r="D31" s="21" t="s">
        <v>180</v>
      </c>
      <c r="E31" s="128"/>
      <c r="F31" s="128"/>
      <c r="G31" s="101"/>
      <c r="H31" s="15" t="s">
        <v>247</v>
      </c>
      <c r="I31" s="86">
        <v>1</v>
      </c>
      <c r="J31" s="88">
        <f t="shared" si="0"/>
        <v>0</v>
      </c>
      <c r="K31" s="86">
        <v>1</v>
      </c>
      <c r="L31" s="88">
        <f t="shared" si="1"/>
        <v>0</v>
      </c>
      <c r="M31" s="90">
        <f t="shared" si="2"/>
        <v>0</v>
      </c>
    </row>
    <row r="32" spans="1:13" ht="16.2" customHeight="1" x14ac:dyDescent="0.3">
      <c r="A32" s="26" t="s">
        <v>278</v>
      </c>
      <c r="B32" s="22">
        <v>24</v>
      </c>
      <c r="C32" s="21" t="s">
        <v>276</v>
      </c>
      <c r="D32" s="21" t="s">
        <v>180</v>
      </c>
      <c r="E32" s="128"/>
      <c r="F32" s="128"/>
      <c r="G32" s="101"/>
      <c r="H32" s="15" t="s">
        <v>247</v>
      </c>
      <c r="I32" s="86">
        <v>1</v>
      </c>
      <c r="J32" s="88">
        <f t="shared" si="0"/>
        <v>0</v>
      </c>
      <c r="K32" s="86">
        <v>1</v>
      </c>
      <c r="L32" s="88">
        <f t="shared" si="1"/>
        <v>0</v>
      </c>
      <c r="M32" s="90">
        <f t="shared" si="2"/>
        <v>0</v>
      </c>
    </row>
    <row r="33" spans="1:13" ht="16.2" customHeight="1" x14ac:dyDescent="0.3">
      <c r="A33" s="26" t="s">
        <v>279</v>
      </c>
      <c r="B33" s="22">
        <v>30</v>
      </c>
      <c r="C33" s="21" t="s">
        <v>276</v>
      </c>
      <c r="D33" s="21" t="s">
        <v>180</v>
      </c>
      <c r="E33" s="128"/>
      <c r="F33" s="128"/>
      <c r="G33" s="101"/>
      <c r="H33" s="15" t="s">
        <v>247</v>
      </c>
      <c r="I33" s="86">
        <v>1</v>
      </c>
      <c r="J33" s="88">
        <f t="shared" si="0"/>
        <v>0</v>
      </c>
      <c r="K33" s="86">
        <v>1</v>
      </c>
      <c r="L33" s="88">
        <f t="shared" si="1"/>
        <v>0</v>
      </c>
      <c r="M33" s="90">
        <f t="shared" si="2"/>
        <v>0</v>
      </c>
    </row>
    <row r="34" spans="1:13" ht="16.2" customHeight="1" x14ac:dyDescent="0.3">
      <c r="A34" s="26" t="s">
        <v>280</v>
      </c>
      <c r="B34" s="22">
        <v>36</v>
      </c>
      <c r="C34" s="21" t="s">
        <v>276</v>
      </c>
      <c r="D34" s="21" t="s">
        <v>180</v>
      </c>
      <c r="E34" s="128"/>
      <c r="F34" s="128"/>
      <c r="G34" s="101"/>
      <c r="H34" s="15" t="s">
        <v>247</v>
      </c>
      <c r="I34" s="86">
        <v>1</v>
      </c>
      <c r="J34" s="88">
        <f t="shared" si="0"/>
        <v>0</v>
      </c>
      <c r="K34" s="86">
        <v>1</v>
      </c>
      <c r="L34" s="88">
        <f t="shared" si="1"/>
        <v>0</v>
      </c>
      <c r="M34" s="90">
        <f t="shared" si="2"/>
        <v>0</v>
      </c>
    </row>
    <row r="35" spans="1:13" ht="16.2" customHeight="1" x14ac:dyDescent="0.3">
      <c r="A35" s="26" t="s">
        <v>281</v>
      </c>
      <c r="B35" s="22">
        <v>42</v>
      </c>
      <c r="C35" s="21" t="s">
        <v>276</v>
      </c>
      <c r="D35" s="21" t="s">
        <v>180</v>
      </c>
      <c r="E35" s="128"/>
      <c r="F35" s="128"/>
      <c r="G35" s="101"/>
      <c r="H35" s="15" t="s">
        <v>247</v>
      </c>
      <c r="I35" s="86">
        <v>1</v>
      </c>
      <c r="J35" s="88">
        <f t="shared" si="0"/>
        <v>0</v>
      </c>
      <c r="K35" s="86">
        <v>1</v>
      </c>
      <c r="L35" s="88">
        <f t="shared" si="1"/>
        <v>0</v>
      </c>
      <c r="M35" s="90">
        <f t="shared" si="2"/>
        <v>0</v>
      </c>
    </row>
    <row r="36" spans="1:13" ht="16.2" customHeight="1" x14ac:dyDescent="0.3">
      <c r="A36" s="26" t="s">
        <v>282</v>
      </c>
      <c r="B36" s="22">
        <v>48</v>
      </c>
      <c r="C36" s="21" t="s">
        <v>276</v>
      </c>
      <c r="D36" s="21" t="s">
        <v>180</v>
      </c>
      <c r="E36" s="128"/>
      <c r="F36" s="128"/>
      <c r="G36" s="101"/>
      <c r="H36" s="15" t="s">
        <v>247</v>
      </c>
      <c r="I36" s="86">
        <v>1</v>
      </c>
      <c r="J36" s="88">
        <f t="shared" ref="J36:J55" si="3">I36*E36</f>
        <v>0</v>
      </c>
      <c r="K36" s="86">
        <v>1</v>
      </c>
      <c r="L36" s="88">
        <f t="shared" ref="L36:L55" si="4">F36*K36</f>
        <v>0</v>
      </c>
      <c r="M36" s="90">
        <f t="shared" ref="M36:M55" si="5">J36+L36</f>
        <v>0</v>
      </c>
    </row>
    <row r="37" spans="1:13" ht="16.2" customHeight="1" x14ac:dyDescent="0.3">
      <c r="A37" s="26" t="s">
        <v>283</v>
      </c>
      <c r="B37" s="22">
        <v>54</v>
      </c>
      <c r="C37" s="21" t="s">
        <v>276</v>
      </c>
      <c r="D37" s="21" t="s">
        <v>180</v>
      </c>
      <c r="E37" s="128"/>
      <c r="F37" s="128"/>
      <c r="G37" s="101"/>
      <c r="H37" s="15" t="s">
        <v>247</v>
      </c>
      <c r="I37" s="86">
        <v>1</v>
      </c>
      <c r="J37" s="88">
        <f t="shared" si="3"/>
        <v>0</v>
      </c>
      <c r="K37" s="86">
        <v>1</v>
      </c>
      <c r="L37" s="88">
        <f t="shared" si="4"/>
        <v>0</v>
      </c>
      <c r="M37" s="90">
        <f t="shared" si="5"/>
        <v>0</v>
      </c>
    </row>
    <row r="38" spans="1:13" ht="16.2" customHeight="1" x14ac:dyDescent="0.3">
      <c r="A38" s="26" t="s">
        <v>284</v>
      </c>
      <c r="B38" s="22">
        <v>60</v>
      </c>
      <c r="C38" s="21" t="s">
        <v>276</v>
      </c>
      <c r="D38" s="21" t="s">
        <v>180</v>
      </c>
      <c r="E38" s="128"/>
      <c r="F38" s="128"/>
      <c r="G38" s="101"/>
      <c r="H38" s="15" t="s">
        <v>247</v>
      </c>
      <c r="I38" s="86">
        <v>1</v>
      </c>
      <c r="J38" s="88">
        <f t="shared" si="3"/>
        <v>0</v>
      </c>
      <c r="K38" s="86">
        <v>1</v>
      </c>
      <c r="L38" s="88">
        <f t="shared" si="4"/>
        <v>0</v>
      </c>
      <c r="M38" s="90">
        <f t="shared" si="5"/>
        <v>0</v>
      </c>
    </row>
    <row r="39" spans="1:13" ht="16.2" customHeight="1" x14ac:dyDescent="0.3">
      <c r="A39" s="26" t="s">
        <v>285</v>
      </c>
      <c r="B39" s="22">
        <v>66</v>
      </c>
      <c r="C39" s="21" t="s">
        <v>276</v>
      </c>
      <c r="D39" s="21" t="s">
        <v>180</v>
      </c>
      <c r="E39" s="128"/>
      <c r="F39" s="128"/>
      <c r="G39" s="101"/>
      <c r="H39" s="15" t="s">
        <v>247</v>
      </c>
      <c r="I39" s="86">
        <v>1</v>
      </c>
      <c r="J39" s="88">
        <f t="shared" si="3"/>
        <v>0</v>
      </c>
      <c r="K39" s="86">
        <v>1</v>
      </c>
      <c r="L39" s="88">
        <f t="shared" si="4"/>
        <v>0</v>
      </c>
      <c r="M39" s="90">
        <f t="shared" si="5"/>
        <v>0</v>
      </c>
    </row>
    <row r="40" spans="1:13" ht="16.2" customHeight="1" x14ac:dyDescent="0.3">
      <c r="A40" s="26" t="s">
        <v>286</v>
      </c>
      <c r="B40" s="22">
        <v>72</v>
      </c>
      <c r="C40" s="21" t="s">
        <v>276</v>
      </c>
      <c r="D40" s="21" t="s">
        <v>180</v>
      </c>
      <c r="E40" s="128"/>
      <c r="F40" s="128"/>
      <c r="G40" s="101"/>
      <c r="H40" s="15" t="s">
        <v>247</v>
      </c>
      <c r="I40" s="86">
        <v>1</v>
      </c>
      <c r="J40" s="88">
        <f t="shared" si="3"/>
        <v>0</v>
      </c>
      <c r="K40" s="86">
        <v>1</v>
      </c>
      <c r="L40" s="88">
        <f t="shared" si="4"/>
        <v>0</v>
      </c>
      <c r="M40" s="90">
        <f t="shared" si="5"/>
        <v>0</v>
      </c>
    </row>
    <row r="41" spans="1:13" ht="16.2" customHeight="1" x14ac:dyDescent="0.3">
      <c r="A41" s="26" t="s">
        <v>287</v>
      </c>
      <c r="B41" s="22">
        <v>84</v>
      </c>
      <c r="C41" s="21" t="s">
        <v>276</v>
      </c>
      <c r="D41" s="21" t="s">
        <v>180</v>
      </c>
      <c r="E41" s="128"/>
      <c r="F41" s="128"/>
      <c r="G41" s="101"/>
      <c r="H41" s="15" t="s">
        <v>247</v>
      </c>
      <c r="I41" s="86">
        <v>1</v>
      </c>
      <c r="J41" s="88">
        <f t="shared" si="3"/>
        <v>0</v>
      </c>
      <c r="K41" s="86">
        <v>1</v>
      </c>
      <c r="L41" s="88">
        <f t="shared" si="4"/>
        <v>0</v>
      </c>
      <c r="M41" s="90">
        <f t="shared" si="5"/>
        <v>0</v>
      </c>
    </row>
    <row r="42" spans="1:13" ht="16.2" customHeight="1" x14ac:dyDescent="0.3">
      <c r="A42" s="26" t="s">
        <v>288</v>
      </c>
      <c r="B42" s="22">
        <v>96</v>
      </c>
      <c r="C42" s="21" t="s">
        <v>276</v>
      </c>
      <c r="D42" s="21" t="s">
        <v>180</v>
      </c>
      <c r="E42" s="128"/>
      <c r="F42" s="128"/>
      <c r="G42" s="101"/>
      <c r="H42" s="15" t="s">
        <v>247</v>
      </c>
      <c r="I42" s="86">
        <v>1</v>
      </c>
      <c r="J42" s="88">
        <f t="shared" si="3"/>
        <v>0</v>
      </c>
      <c r="K42" s="86">
        <v>1</v>
      </c>
      <c r="L42" s="88">
        <f t="shared" si="4"/>
        <v>0</v>
      </c>
      <c r="M42" s="90">
        <f t="shared" si="5"/>
        <v>0</v>
      </c>
    </row>
    <row r="43" spans="1:13" ht="16.2" customHeight="1" x14ac:dyDescent="0.3">
      <c r="A43" s="26" t="s">
        <v>289</v>
      </c>
      <c r="B43" s="22">
        <v>16</v>
      </c>
      <c r="C43" s="54" t="s">
        <v>290</v>
      </c>
      <c r="D43" s="21" t="s">
        <v>180</v>
      </c>
      <c r="E43" s="128"/>
      <c r="F43" s="128"/>
      <c r="G43" s="101"/>
      <c r="H43" s="15" t="s">
        <v>247</v>
      </c>
      <c r="I43" s="86">
        <v>1</v>
      </c>
      <c r="J43" s="88">
        <f t="shared" si="3"/>
        <v>0</v>
      </c>
      <c r="K43" s="86">
        <v>1</v>
      </c>
      <c r="L43" s="88">
        <f t="shared" si="4"/>
        <v>0</v>
      </c>
      <c r="M43" s="90">
        <f t="shared" si="5"/>
        <v>0</v>
      </c>
    </row>
    <row r="44" spans="1:13" ht="16.2" customHeight="1" x14ac:dyDescent="0.3">
      <c r="A44" s="26" t="s">
        <v>291</v>
      </c>
      <c r="B44" s="22">
        <v>20</v>
      </c>
      <c r="C44" s="54" t="s">
        <v>290</v>
      </c>
      <c r="D44" s="21" t="s">
        <v>180</v>
      </c>
      <c r="E44" s="128"/>
      <c r="F44" s="128"/>
      <c r="G44" s="102"/>
      <c r="H44" s="15" t="s">
        <v>247</v>
      </c>
      <c r="I44" s="86">
        <v>1</v>
      </c>
      <c r="J44" s="88">
        <f t="shared" si="3"/>
        <v>0</v>
      </c>
      <c r="K44" s="86">
        <v>1</v>
      </c>
      <c r="L44" s="88">
        <f t="shared" si="4"/>
        <v>0</v>
      </c>
      <c r="M44" s="90">
        <f t="shared" si="5"/>
        <v>0</v>
      </c>
    </row>
    <row r="45" spans="1:13" ht="16.2" customHeight="1" x14ac:dyDescent="0.3">
      <c r="A45" s="26" t="s">
        <v>292</v>
      </c>
      <c r="B45" s="22">
        <v>24</v>
      </c>
      <c r="C45" s="54" t="s">
        <v>290</v>
      </c>
      <c r="D45" s="21" t="s">
        <v>180</v>
      </c>
      <c r="E45" s="128"/>
      <c r="F45" s="128"/>
      <c r="G45" s="102"/>
      <c r="H45" s="15" t="s">
        <v>247</v>
      </c>
      <c r="I45" s="86">
        <v>1</v>
      </c>
      <c r="J45" s="88">
        <f t="shared" si="3"/>
        <v>0</v>
      </c>
      <c r="K45" s="86">
        <v>1</v>
      </c>
      <c r="L45" s="88">
        <f t="shared" si="4"/>
        <v>0</v>
      </c>
      <c r="M45" s="90">
        <f t="shared" si="5"/>
        <v>0</v>
      </c>
    </row>
    <row r="46" spans="1:13" ht="16.2" customHeight="1" x14ac:dyDescent="0.3">
      <c r="A46" s="26" t="s">
        <v>293</v>
      </c>
      <c r="B46" s="22">
        <v>30</v>
      </c>
      <c r="C46" s="54" t="s">
        <v>290</v>
      </c>
      <c r="D46" s="21" t="s">
        <v>180</v>
      </c>
      <c r="E46" s="128"/>
      <c r="F46" s="128"/>
      <c r="G46" s="102"/>
      <c r="H46" s="15" t="s">
        <v>247</v>
      </c>
      <c r="I46" s="86">
        <v>1</v>
      </c>
      <c r="J46" s="88">
        <f t="shared" si="3"/>
        <v>0</v>
      </c>
      <c r="K46" s="86">
        <v>1</v>
      </c>
      <c r="L46" s="88">
        <f t="shared" si="4"/>
        <v>0</v>
      </c>
      <c r="M46" s="90">
        <f t="shared" si="5"/>
        <v>0</v>
      </c>
    </row>
    <row r="47" spans="1:13" ht="16.2" customHeight="1" x14ac:dyDescent="0.3">
      <c r="A47" s="26" t="s">
        <v>294</v>
      </c>
      <c r="B47" s="22">
        <v>36</v>
      </c>
      <c r="C47" s="54" t="s">
        <v>290</v>
      </c>
      <c r="D47" s="21" t="s">
        <v>180</v>
      </c>
      <c r="E47" s="128"/>
      <c r="F47" s="128"/>
      <c r="G47" s="102"/>
      <c r="H47" s="15" t="s">
        <v>247</v>
      </c>
      <c r="I47" s="86">
        <v>1</v>
      </c>
      <c r="J47" s="88">
        <f t="shared" si="3"/>
        <v>0</v>
      </c>
      <c r="K47" s="86">
        <v>1</v>
      </c>
      <c r="L47" s="88">
        <f t="shared" si="4"/>
        <v>0</v>
      </c>
      <c r="M47" s="90">
        <f t="shared" si="5"/>
        <v>0</v>
      </c>
    </row>
    <row r="48" spans="1:13" ht="16.2" customHeight="1" x14ac:dyDescent="0.3">
      <c r="A48" s="26" t="s">
        <v>295</v>
      </c>
      <c r="B48" s="22">
        <v>42</v>
      </c>
      <c r="C48" s="54" t="s">
        <v>290</v>
      </c>
      <c r="D48" s="21" t="s">
        <v>180</v>
      </c>
      <c r="E48" s="128"/>
      <c r="F48" s="128"/>
      <c r="G48" s="102"/>
      <c r="H48" s="15" t="s">
        <v>247</v>
      </c>
      <c r="I48" s="86">
        <v>1</v>
      </c>
      <c r="J48" s="88">
        <f t="shared" si="3"/>
        <v>0</v>
      </c>
      <c r="K48" s="86">
        <v>1</v>
      </c>
      <c r="L48" s="88">
        <f t="shared" si="4"/>
        <v>0</v>
      </c>
      <c r="M48" s="90">
        <f t="shared" si="5"/>
        <v>0</v>
      </c>
    </row>
    <row r="49" spans="1:13" ht="16.2" customHeight="1" x14ac:dyDescent="0.3">
      <c r="A49" s="26" t="s">
        <v>296</v>
      </c>
      <c r="B49" s="22">
        <v>48</v>
      </c>
      <c r="C49" s="54" t="s">
        <v>290</v>
      </c>
      <c r="D49" s="21" t="s">
        <v>180</v>
      </c>
      <c r="E49" s="128"/>
      <c r="F49" s="128"/>
      <c r="G49" s="102"/>
      <c r="H49" s="15" t="s">
        <v>247</v>
      </c>
      <c r="I49" s="86">
        <v>1</v>
      </c>
      <c r="J49" s="88">
        <f t="shared" si="3"/>
        <v>0</v>
      </c>
      <c r="K49" s="86">
        <v>1</v>
      </c>
      <c r="L49" s="88">
        <f t="shared" si="4"/>
        <v>0</v>
      </c>
      <c r="M49" s="90">
        <f t="shared" si="5"/>
        <v>0</v>
      </c>
    </row>
    <row r="50" spans="1:13" ht="16.2" customHeight="1" x14ac:dyDescent="0.3">
      <c r="A50" s="26" t="s">
        <v>297</v>
      </c>
      <c r="B50" s="22">
        <v>54</v>
      </c>
      <c r="C50" s="54" t="s">
        <v>290</v>
      </c>
      <c r="D50" s="21" t="s">
        <v>180</v>
      </c>
      <c r="E50" s="128"/>
      <c r="F50" s="128"/>
      <c r="G50" s="102"/>
      <c r="H50" s="15" t="s">
        <v>247</v>
      </c>
      <c r="I50" s="86">
        <v>1</v>
      </c>
      <c r="J50" s="88">
        <f t="shared" si="3"/>
        <v>0</v>
      </c>
      <c r="K50" s="86">
        <v>1</v>
      </c>
      <c r="L50" s="88">
        <f t="shared" si="4"/>
        <v>0</v>
      </c>
      <c r="M50" s="90">
        <f t="shared" si="5"/>
        <v>0</v>
      </c>
    </row>
    <row r="51" spans="1:13" ht="16.2" customHeight="1" x14ac:dyDescent="0.3">
      <c r="A51" s="26" t="s">
        <v>298</v>
      </c>
      <c r="B51" s="22">
        <v>60</v>
      </c>
      <c r="C51" s="54" t="s">
        <v>290</v>
      </c>
      <c r="D51" s="21" t="s">
        <v>180</v>
      </c>
      <c r="E51" s="128"/>
      <c r="F51" s="128"/>
      <c r="G51" s="102"/>
      <c r="H51" s="15" t="s">
        <v>247</v>
      </c>
      <c r="I51" s="86">
        <v>1</v>
      </c>
      <c r="J51" s="88">
        <f t="shared" si="3"/>
        <v>0</v>
      </c>
      <c r="K51" s="86">
        <v>1</v>
      </c>
      <c r="L51" s="88">
        <f t="shared" si="4"/>
        <v>0</v>
      </c>
      <c r="M51" s="90">
        <f t="shared" si="5"/>
        <v>0</v>
      </c>
    </row>
    <row r="52" spans="1:13" ht="16.2" customHeight="1" x14ac:dyDescent="0.3">
      <c r="A52" s="26" t="s">
        <v>299</v>
      </c>
      <c r="B52" s="22">
        <v>66</v>
      </c>
      <c r="C52" s="54" t="s">
        <v>290</v>
      </c>
      <c r="D52" s="21" t="s">
        <v>180</v>
      </c>
      <c r="E52" s="128"/>
      <c r="F52" s="128"/>
      <c r="G52" s="102"/>
      <c r="H52" s="15" t="s">
        <v>247</v>
      </c>
      <c r="I52" s="86">
        <v>1</v>
      </c>
      <c r="J52" s="88">
        <f t="shared" si="3"/>
        <v>0</v>
      </c>
      <c r="K52" s="86">
        <v>1</v>
      </c>
      <c r="L52" s="88">
        <f t="shared" si="4"/>
        <v>0</v>
      </c>
      <c r="M52" s="90">
        <f t="shared" si="5"/>
        <v>0</v>
      </c>
    </row>
    <row r="53" spans="1:13" ht="16.2" customHeight="1" x14ac:dyDescent="0.3">
      <c r="A53" s="26" t="s">
        <v>300</v>
      </c>
      <c r="B53" s="22">
        <v>72</v>
      </c>
      <c r="C53" s="54" t="s">
        <v>290</v>
      </c>
      <c r="D53" s="21" t="s">
        <v>180</v>
      </c>
      <c r="E53" s="128"/>
      <c r="F53" s="128"/>
      <c r="G53" s="102"/>
      <c r="H53" s="15" t="s">
        <v>247</v>
      </c>
      <c r="I53" s="86">
        <v>1</v>
      </c>
      <c r="J53" s="88">
        <f t="shared" si="3"/>
        <v>0</v>
      </c>
      <c r="K53" s="86">
        <v>1</v>
      </c>
      <c r="L53" s="88">
        <f t="shared" si="4"/>
        <v>0</v>
      </c>
      <c r="M53" s="90">
        <f t="shared" si="5"/>
        <v>0</v>
      </c>
    </row>
    <row r="54" spans="1:13" ht="16.2" customHeight="1" x14ac:dyDescent="0.3">
      <c r="A54" s="26" t="s">
        <v>301</v>
      </c>
      <c r="B54" s="22">
        <v>84</v>
      </c>
      <c r="C54" s="54" t="s">
        <v>290</v>
      </c>
      <c r="D54" s="21" t="s">
        <v>180</v>
      </c>
      <c r="E54" s="128"/>
      <c r="F54" s="128"/>
      <c r="G54" s="102"/>
      <c r="H54" s="15" t="s">
        <v>247</v>
      </c>
      <c r="I54" s="86">
        <v>1</v>
      </c>
      <c r="J54" s="88">
        <f t="shared" si="3"/>
        <v>0</v>
      </c>
      <c r="K54" s="86">
        <v>1</v>
      </c>
      <c r="L54" s="88">
        <f t="shared" si="4"/>
        <v>0</v>
      </c>
      <c r="M54" s="90">
        <f t="shared" si="5"/>
        <v>0</v>
      </c>
    </row>
    <row r="55" spans="1:13" ht="16.2" customHeight="1" x14ac:dyDescent="0.3">
      <c r="A55" s="26" t="s">
        <v>302</v>
      </c>
      <c r="B55" s="22">
        <v>96</v>
      </c>
      <c r="C55" s="54" t="s">
        <v>290</v>
      </c>
      <c r="D55" s="21" t="s">
        <v>180</v>
      </c>
      <c r="E55" s="128"/>
      <c r="F55" s="128"/>
      <c r="G55" s="101"/>
      <c r="H55" s="15" t="s">
        <v>247</v>
      </c>
      <c r="I55" s="86">
        <v>1</v>
      </c>
      <c r="J55" s="88">
        <f t="shared" si="3"/>
        <v>0</v>
      </c>
      <c r="K55" s="86">
        <v>1</v>
      </c>
      <c r="L55" s="88">
        <f t="shared" si="4"/>
        <v>0</v>
      </c>
      <c r="M55" s="90">
        <f t="shared" si="5"/>
        <v>0</v>
      </c>
    </row>
    <row r="56" spans="1:13" x14ac:dyDescent="0.3">
      <c r="G56" s="25"/>
      <c r="I56" s="91"/>
      <c r="J56" s="91"/>
      <c r="K56" s="91"/>
      <c r="L56" s="91"/>
      <c r="M56" s="91"/>
    </row>
    <row r="57" spans="1:13" x14ac:dyDescent="0.3">
      <c r="A57" s="199" t="s">
        <v>303</v>
      </c>
      <c r="B57" s="199"/>
      <c r="C57" s="199"/>
      <c r="D57" s="199"/>
      <c r="E57" s="199"/>
      <c r="F57" s="199"/>
      <c r="G57" s="199"/>
      <c r="H57" s="1"/>
      <c r="I57" s="1"/>
      <c r="J57" s="1"/>
      <c r="K57" s="1"/>
      <c r="L57" s="1"/>
      <c r="M57" s="1"/>
    </row>
    <row r="58" spans="1:13" ht="15" customHeight="1" x14ac:dyDescent="0.3">
      <c r="A58" s="193" t="s">
        <v>304</v>
      </c>
      <c r="B58" s="194"/>
      <c r="C58" s="194"/>
      <c r="D58" s="194"/>
      <c r="E58" s="194"/>
      <c r="F58" s="194"/>
      <c r="G58" s="195"/>
      <c r="H58" s="1"/>
      <c r="I58" s="1"/>
      <c r="J58" s="1"/>
      <c r="K58" s="1"/>
      <c r="L58" s="1"/>
      <c r="M58" s="1"/>
    </row>
    <row r="59" spans="1:13" ht="34.5" customHeight="1" x14ac:dyDescent="0.3">
      <c r="A59" s="193" t="s">
        <v>1245</v>
      </c>
      <c r="B59" s="194"/>
      <c r="C59" s="194"/>
      <c r="D59" s="194"/>
      <c r="E59" s="194"/>
      <c r="F59" s="194"/>
      <c r="G59" s="195"/>
      <c r="H59" s="1"/>
      <c r="I59" s="1"/>
      <c r="J59" s="1"/>
      <c r="K59" s="1"/>
      <c r="L59" s="1"/>
      <c r="M59" s="1"/>
    </row>
    <row r="60" spans="1:13" ht="38.25" customHeight="1" x14ac:dyDescent="0.3">
      <c r="A60" s="193" t="s">
        <v>305</v>
      </c>
      <c r="B60" s="194"/>
      <c r="C60" s="194"/>
      <c r="D60" s="194"/>
      <c r="E60" s="194"/>
      <c r="F60" s="194"/>
      <c r="G60" s="195"/>
      <c r="H60" s="1"/>
      <c r="I60" s="1"/>
      <c r="J60" s="1"/>
      <c r="K60" s="1"/>
      <c r="L60" s="1"/>
      <c r="M60" s="1"/>
    </row>
    <row r="61" spans="1:13" ht="56.25" customHeight="1" x14ac:dyDescent="0.3">
      <c r="A61" s="193" t="s">
        <v>306</v>
      </c>
      <c r="B61" s="194"/>
      <c r="C61" s="194"/>
      <c r="D61" s="194"/>
      <c r="E61" s="194"/>
      <c r="F61" s="194"/>
      <c r="G61" s="195"/>
      <c r="H61" s="1"/>
      <c r="I61" s="1"/>
      <c r="J61" s="1"/>
      <c r="K61" s="1"/>
      <c r="L61" s="1"/>
      <c r="M61" s="1"/>
    </row>
    <row r="62" spans="1:13" ht="62.4" customHeight="1" x14ac:dyDescent="0.3">
      <c r="A62" s="193" t="s">
        <v>1173</v>
      </c>
      <c r="B62" s="194"/>
      <c r="C62" s="194"/>
      <c r="D62" s="194"/>
      <c r="E62" s="194"/>
      <c r="F62" s="194"/>
      <c r="G62" s="195"/>
      <c r="H62" s="1"/>
      <c r="I62" s="1"/>
      <c r="J62" s="1"/>
      <c r="K62" s="1"/>
      <c r="L62" s="1"/>
      <c r="M62" s="1"/>
    </row>
    <row r="63" spans="1:13" ht="36" customHeight="1" x14ac:dyDescent="0.3">
      <c r="A63" s="193" t="s">
        <v>307</v>
      </c>
      <c r="B63" s="194"/>
      <c r="C63" s="194"/>
      <c r="D63" s="194"/>
      <c r="E63" s="194"/>
      <c r="F63" s="194"/>
      <c r="G63" s="195"/>
      <c r="H63" s="1"/>
      <c r="I63" s="1"/>
      <c r="J63" s="1"/>
      <c r="K63" s="1"/>
      <c r="L63" s="1"/>
      <c r="M63" s="1"/>
    </row>
    <row r="64" spans="1:13" x14ac:dyDescent="0.3">
      <c r="A64" s="1" t="s">
        <v>308</v>
      </c>
    </row>
    <row r="65" spans="9:13" x14ac:dyDescent="0.3">
      <c r="I65" s="94"/>
      <c r="J65" s="94"/>
      <c r="K65" s="94"/>
      <c r="L65" s="94"/>
      <c r="M65" s="94"/>
    </row>
    <row r="66" spans="9:13" x14ac:dyDescent="0.3">
      <c r="I66" s="94"/>
      <c r="J66" s="94"/>
      <c r="K66" s="94"/>
      <c r="L66" s="94"/>
      <c r="M66" s="94"/>
    </row>
    <row r="67" spans="9:13" x14ac:dyDescent="0.3">
      <c r="I67" s="94"/>
      <c r="J67" s="94"/>
      <c r="K67" s="94"/>
      <c r="L67" s="94"/>
      <c r="M67" s="94"/>
    </row>
    <row r="68" spans="9:13" x14ac:dyDescent="0.3">
      <c r="I68" s="94"/>
      <c r="J68" s="94"/>
      <c r="K68" s="94"/>
      <c r="L68" s="94"/>
      <c r="M68" s="94"/>
    </row>
    <row r="69" spans="9:13" x14ac:dyDescent="0.3">
      <c r="I69" s="94"/>
      <c r="J69" s="94"/>
      <c r="K69" s="94"/>
      <c r="L69" s="94"/>
      <c r="M69" s="94"/>
    </row>
    <row r="70" spans="9:13" x14ac:dyDescent="0.3">
      <c r="I70" s="94"/>
      <c r="J70" s="94"/>
      <c r="K70" s="94"/>
      <c r="L70" s="94"/>
      <c r="M70" s="94"/>
    </row>
    <row r="71" spans="9:13" x14ac:dyDescent="0.3">
      <c r="I71" s="94"/>
      <c r="J71" s="94"/>
      <c r="K71" s="94"/>
      <c r="L71" s="94"/>
      <c r="M71" s="94"/>
    </row>
  </sheetData>
  <sheetProtection algorithmName="SHA-512" hashValue="7PrDt20vNfs6Cdz7H448FbI0TVCTSMjCSHl2WBaJBgaTwXJSdOtQFSaRUzEfc/w77sq/neItexcKekkutCQlfw==" saltValue="FclA14R1pTrFy44IxW8IAA==" spinCount="100000" sheet="1" sort="0" autoFilter="0" pivotTables="0"/>
  <autoFilter ref="A3:M3" xr:uid="{40EA2953-C7A2-4E9E-A4BD-49FE9C3EB61E}"/>
  <mergeCells count="20">
    <mergeCell ref="A1:M1"/>
    <mergeCell ref="H2:H3"/>
    <mergeCell ref="A2:A3"/>
    <mergeCell ref="B2:B3"/>
    <mergeCell ref="C2:C3"/>
    <mergeCell ref="D2:D3"/>
    <mergeCell ref="G2:G3"/>
    <mergeCell ref="A62:G62"/>
    <mergeCell ref="A63:G63"/>
    <mergeCell ref="I2:J2"/>
    <mergeCell ref="K2:L2"/>
    <mergeCell ref="A57:G57"/>
    <mergeCell ref="G13:G14"/>
    <mergeCell ref="G15:G16"/>
    <mergeCell ref="E2:F2"/>
    <mergeCell ref="G4:G8"/>
    <mergeCell ref="A58:G58"/>
    <mergeCell ref="A59:G59"/>
    <mergeCell ref="A60:G60"/>
    <mergeCell ref="A61:G61"/>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M5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F3EBA-1A55-41C1-BBF6-BFF3C5FEC96F}">
  <sheetPr>
    <tabColor theme="3" tint="0.59999389629810485"/>
    <pageSetUpPr fitToPage="1"/>
  </sheetPr>
  <dimension ref="A1:M71"/>
  <sheetViews>
    <sheetView zoomScaleNormal="100" zoomScaleSheetLayoutView="100" workbookViewId="0">
      <selection activeCell="E4" sqref="E4:E55"/>
    </sheetView>
  </sheetViews>
  <sheetFormatPr defaultColWidth="8.6640625" defaultRowHeight="14.4" x14ac:dyDescent="0.3"/>
  <cols>
    <col min="1" max="1" width="5.5546875" style="1" customWidth="1"/>
    <col min="2" max="2" width="6.5546875" style="1" customWidth="1"/>
    <col min="3" max="3" width="9.5546875" style="1" customWidth="1"/>
    <col min="4" max="4" width="9.5546875" style="28" customWidth="1"/>
    <col min="5" max="5" width="15.5546875" style="28" customWidth="1"/>
    <col min="6" max="6" width="15.5546875" style="25" customWidth="1"/>
    <col min="7" max="7" width="26.88671875" style="27" customWidth="1"/>
    <col min="8" max="8" width="14.6640625" style="32" hidden="1" customWidth="1"/>
    <col min="9" max="9" width="8.88671875" style="95" customWidth="1"/>
    <col min="10" max="10" width="19" style="95" hidden="1" customWidth="1"/>
    <col min="11" max="11" width="8.88671875" style="95" customWidth="1"/>
    <col min="12" max="12" width="19" style="95" hidden="1" customWidth="1"/>
    <col min="13" max="13" width="17.5546875" style="95" customWidth="1"/>
    <col min="14" max="16384" width="8.6640625" style="1"/>
  </cols>
  <sheetData>
    <row r="1" spans="1:13" ht="15.9" customHeight="1" x14ac:dyDescent="0.3">
      <c r="A1" s="197" t="s">
        <v>309</v>
      </c>
      <c r="B1" s="197"/>
      <c r="C1" s="197"/>
      <c r="D1" s="197"/>
      <c r="E1" s="197"/>
      <c r="F1" s="197"/>
      <c r="G1" s="197"/>
      <c r="H1" s="197"/>
      <c r="I1" s="197"/>
      <c r="J1" s="197"/>
      <c r="K1" s="197"/>
      <c r="L1" s="197"/>
      <c r="M1" s="197"/>
    </row>
    <row r="2" spans="1:13" ht="24" customHeight="1" x14ac:dyDescent="0.3">
      <c r="A2" s="200" t="s">
        <v>1</v>
      </c>
      <c r="B2" s="200" t="s">
        <v>168</v>
      </c>
      <c r="C2" s="205" t="s">
        <v>242</v>
      </c>
      <c r="D2" s="200" t="s">
        <v>3</v>
      </c>
      <c r="E2" s="202" t="s">
        <v>170</v>
      </c>
      <c r="F2" s="202"/>
      <c r="G2" s="200" t="s">
        <v>171</v>
      </c>
      <c r="H2" s="202" t="s">
        <v>6</v>
      </c>
      <c r="I2" s="206"/>
      <c r="J2" s="206"/>
      <c r="K2" s="206"/>
      <c r="L2" s="206"/>
      <c r="M2" s="146"/>
    </row>
    <row r="3" spans="1:13" ht="16.95" customHeight="1" x14ac:dyDescent="0.3">
      <c r="A3" s="200"/>
      <c r="B3" s="200"/>
      <c r="C3" s="205"/>
      <c r="D3" s="200"/>
      <c r="E3" s="130" t="s">
        <v>172</v>
      </c>
      <c r="F3" s="130" t="s">
        <v>173</v>
      </c>
      <c r="G3" s="200"/>
      <c r="H3" s="202"/>
      <c r="I3" s="133" t="s">
        <v>174</v>
      </c>
      <c r="J3" s="133" t="s">
        <v>175</v>
      </c>
      <c r="K3" s="133" t="s">
        <v>243</v>
      </c>
      <c r="L3" s="133" t="s">
        <v>7</v>
      </c>
      <c r="M3" s="133" t="s">
        <v>177</v>
      </c>
    </row>
    <row r="4" spans="1:13" ht="16.2" customHeight="1" x14ac:dyDescent="0.3">
      <c r="A4" s="26" t="s">
        <v>310</v>
      </c>
      <c r="B4" s="22">
        <v>16</v>
      </c>
      <c r="C4" s="21" t="s">
        <v>245</v>
      </c>
      <c r="D4" s="21" t="s">
        <v>180</v>
      </c>
      <c r="E4" s="128"/>
      <c r="F4" s="128"/>
      <c r="G4" s="196" t="s">
        <v>246</v>
      </c>
      <c r="H4" s="15" t="s">
        <v>247</v>
      </c>
      <c r="I4" s="86">
        <v>1</v>
      </c>
      <c r="J4" s="88">
        <f t="shared" ref="J4:J35" si="0">I4*E4</f>
        <v>0</v>
      </c>
      <c r="K4" s="86">
        <v>1</v>
      </c>
      <c r="L4" s="88">
        <f t="shared" ref="L4:L35" si="1">F4*K4</f>
        <v>0</v>
      </c>
      <c r="M4" s="89">
        <f t="shared" ref="M4:M35" si="2">J4+L4</f>
        <v>0</v>
      </c>
    </row>
    <row r="5" spans="1:13" ht="16.2" customHeight="1" x14ac:dyDescent="0.3">
      <c r="A5" s="26" t="s">
        <v>311</v>
      </c>
      <c r="B5" s="22">
        <v>20</v>
      </c>
      <c r="C5" s="21" t="s">
        <v>245</v>
      </c>
      <c r="D5" s="21" t="s">
        <v>180</v>
      </c>
      <c r="E5" s="128"/>
      <c r="F5" s="128"/>
      <c r="G5" s="196"/>
      <c r="H5" s="15" t="s">
        <v>247</v>
      </c>
      <c r="I5" s="86">
        <v>1</v>
      </c>
      <c r="J5" s="88">
        <f t="shared" si="0"/>
        <v>0</v>
      </c>
      <c r="K5" s="86">
        <v>1</v>
      </c>
      <c r="L5" s="88">
        <f t="shared" si="1"/>
        <v>0</v>
      </c>
      <c r="M5" s="90">
        <f t="shared" si="2"/>
        <v>0</v>
      </c>
    </row>
    <row r="6" spans="1:13" ht="16.2" customHeight="1" x14ac:dyDescent="0.3">
      <c r="A6" s="26" t="s">
        <v>312</v>
      </c>
      <c r="B6" s="22">
        <v>24</v>
      </c>
      <c r="C6" s="21" t="s">
        <v>245</v>
      </c>
      <c r="D6" s="21" t="s">
        <v>180</v>
      </c>
      <c r="E6" s="128"/>
      <c r="F6" s="128"/>
      <c r="G6" s="196"/>
      <c r="H6" s="15" t="s">
        <v>247</v>
      </c>
      <c r="I6" s="86">
        <v>1</v>
      </c>
      <c r="J6" s="88">
        <f t="shared" si="0"/>
        <v>0</v>
      </c>
      <c r="K6" s="86">
        <v>1</v>
      </c>
      <c r="L6" s="88">
        <f t="shared" si="1"/>
        <v>0</v>
      </c>
      <c r="M6" s="90">
        <f t="shared" si="2"/>
        <v>0</v>
      </c>
    </row>
    <row r="7" spans="1:13" ht="16.2" customHeight="1" x14ac:dyDescent="0.3">
      <c r="A7" s="26" t="s">
        <v>313</v>
      </c>
      <c r="B7" s="22">
        <v>30</v>
      </c>
      <c r="C7" s="21" t="s">
        <v>245</v>
      </c>
      <c r="D7" s="21" t="s">
        <v>180</v>
      </c>
      <c r="E7" s="128"/>
      <c r="F7" s="128"/>
      <c r="G7" s="196"/>
      <c r="H7" s="15" t="s">
        <v>247</v>
      </c>
      <c r="I7" s="86">
        <v>1</v>
      </c>
      <c r="J7" s="88">
        <f t="shared" si="0"/>
        <v>0</v>
      </c>
      <c r="K7" s="86">
        <v>1</v>
      </c>
      <c r="L7" s="88">
        <f t="shared" si="1"/>
        <v>0</v>
      </c>
      <c r="M7" s="90">
        <f t="shared" si="2"/>
        <v>0</v>
      </c>
    </row>
    <row r="8" spans="1:13" ht="16.2" customHeight="1" x14ac:dyDescent="0.3">
      <c r="A8" s="26" t="s">
        <v>314</v>
      </c>
      <c r="B8" s="22">
        <v>36</v>
      </c>
      <c r="C8" s="21" t="s">
        <v>245</v>
      </c>
      <c r="D8" s="21" t="s">
        <v>180</v>
      </c>
      <c r="E8" s="128"/>
      <c r="F8" s="128"/>
      <c r="G8" s="196"/>
      <c r="H8" s="15" t="s">
        <v>247</v>
      </c>
      <c r="I8" s="86">
        <v>1</v>
      </c>
      <c r="J8" s="88">
        <f t="shared" si="0"/>
        <v>0</v>
      </c>
      <c r="K8" s="86">
        <v>1</v>
      </c>
      <c r="L8" s="88">
        <f t="shared" si="1"/>
        <v>0</v>
      </c>
      <c r="M8" s="90">
        <f t="shared" si="2"/>
        <v>0</v>
      </c>
    </row>
    <row r="9" spans="1:13" ht="16.2" customHeight="1" x14ac:dyDescent="0.3">
      <c r="A9" s="26" t="s">
        <v>315</v>
      </c>
      <c r="B9" s="22">
        <v>42</v>
      </c>
      <c r="C9" s="21" t="s">
        <v>245</v>
      </c>
      <c r="D9" s="21" t="s">
        <v>180</v>
      </c>
      <c r="E9" s="128"/>
      <c r="F9" s="128"/>
      <c r="G9" s="101"/>
      <c r="H9" s="15" t="s">
        <v>247</v>
      </c>
      <c r="I9" s="86">
        <v>1</v>
      </c>
      <c r="J9" s="88">
        <f t="shared" si="0"/>
        <v>0</v>
      </c>
      <c r="K9" s="86">
        <v>1</v>
      </c>
      <c r="L9" s="88">
        <f t="shared" si="1"/>
        <v>0</v>
      </c>
      <c r="M9" s="90">
        <f t="shared" si="2"/>
        <v>0</v>
      </c>
    </row>
    <row r="10" spans="1:13" ht="16.2" customHeight="1" x14ac:dyDescent="0.3">
      <c r="A10" s="26" t="s">
        <v>316</v>
      </c>
      <c r="B10" s="22">
        <v>48</v>
      </c>
      <c r="C10" s="21" t="s">
        <v>245</v>
      </c>
      <c r="D10" s="21" t="s">
        <v>180</v>
      </c>
      <c r="E10" s="128"/>
      <c r="F10" s="128"/>
      <c r="G10" s="101"/>
      <c r="H10" s="15" t="s">
        <v>247</v>
      </c>
      <c r="I10" s="86">
        <v>1</v>
      </c>
      <c r="J10" s="88">
        <f t="shared" si="0"/>
        <v>0</v>
      </c>
      <c r="K10" s="86">
        <v>1</v>
      </c>
      <c r="L10" s="88">
        <f t="shared" si="1"/>
        <v>0</v>
      </c>
      <c r="M10" s="90">
        <f t="shared" si="2"/>
        <v>0</v>
      </c>
    </row>
    <row r="11" spans="1:13" ht="16.2" customHeight="1" x14ac:dyDescent="0.3">
      <c r="A11" s="26" t="s">
        <v>317</v>
      </c>
      <c r="B11" s="22">
        <v>54</v>
      </c>
      <c r="C11" s="21" t="s">
        <v>245</v>
      </c>
      <c r="D11" s="21" t="s">
        <v>180</v>
      </c>
      <c r="E11" s="128"/>
      <c r="F11" s="128"/>
      <c r="G11" s="101"/>
      <c r="H11" s="15" t="s">
        <v>247</v>
      </c>
      <c r="I11" s="86">
        <v>1</v>
      </c>
      <c r="J11" s="88">
        <f t="shared" si="0"/>
        <v>0</v>
      </c>
      <c r="K11" s="86">
        <v>1</v>
      </c>
      <c r="L11" s="88">
        <f t="shared" si="1"/>
        <v>0</v>
      </c>
      <c r="M11" s="90">
        <f t="shared" si="2"/>
        <v>0</v>
      </c>
    </row>
    <row r="12" spans="1:13" ht="16.2" customHeight="1" x14ac:dyDescent="0.3">
      <c r="A12" s="26" t="s">
        <v>318</v>
      </c>
      <c r="B12" s="22">
        <v>60</v>
      </c>
      <c r="C12" s="21" t="s">
        <v>245</v>
      </c>
      <c r="D12" s="21" t="s">
        <v>180</v>
      </c>
      <c r="E12" s="128"/>
      <c r="F12" s="128"/>
      <c r="G12" s="101"/>
      <c r="H12" s="15" t="s">
        <v>247</v>
      </c>
      <c r="I12" s="86">
        <v>1</v>
      </c>
      <c r="J12" s="88">
        <f t="shared" si="0"/>
        <v>0</v>
      </c>
      <c r="K12" s="86">
        <v>1</v>
      </c>
      <c r="L12" s="88">
        <f t="shared" si="1"/>
        <v>0</v>
      </c>
      <c r="M12" s="90">
        <f t="shared" si="2"/>
        <v>0</v>
      </c>
    </row>
    <row r="13" spans="1:13" ht="16.2" customHeight="1" x14ac:dyDescent="0.3">
      <c r="A13" s="26" t="s">
        <v>319</v>
      </c>
      <c r="B13" s="22">
        <v>66</v>
      </c>
      <c r="C13" s="21" t="s">
        <v>245</v>
      </c>
      <c r="D13" s="21" t="s">
        <v>180</v>
      </c>
      <c r="E13" s="128"/>
      <c r="F13" s="128"/>
      <c r="G13" s="196" t="s">
        <v>320</v>
      </c>
      <c r="H13" s="15" t="s">
        <v>247</v>
      </c>
      <c r="I13" s="86">
        <v>1</v>
      </c>
      <c r="J13" s="88">
        <f t="shared" si="0"/>
        <v>0</v>
      </c>
      <c r="K13" s="86">
        <v>1</v>
      </c>
      <c r="L13" s="88">
        <f t="shared" si="1"/>
        <v>0</v>
      </c>
      <c r="M13" s="90">
        <f t="shared" si="2"/>
        <v>0</v>
      </c>
    </row>
    <row r="14" spans="1:13" ht="16.2" customHeight="1" x14ac:dyDescent="0.3">
      <c r="A14" s="26" t="s">
        <v>321</v>
      </c>
      <c r="B14" s="22">
        <v>72</v>
      </c>
      <c r="C14" s="21" t="s">
        <v>245</v>
      </c>
      <c r="D14" s="21" t="s">
        <v>180</v>
      </c>
      <c r="E14" s="128"/>
      <c r="F14" s="128"/>
      <c r="G14" s="196"/>
      <c r="H14" s="15" t="s">
        <v>247</v>
      </c>
      <c r="I14" s="86">
        <v>1</v>
      </c>
      <c r="J14" s="88">
        <f t="shared" si="0"/>
        <v>0</v>
      </c>
      <c r="K14" s="86">
        <v>1</v>
      </c>
      <c r="L14" s="88">
        <f t="shared" si="1"/>
        <v>0</v>
      </c>
      <c r="M14" s="90">
        <f t="shared" si="2"/>
        <v>0</v>
      </c>
    </row>
    <row r="15" spans="1:13" ht="16.2" customHeight="1" x14ac:dyDescent="0.3">
      <c r="A15" s="26" t="s">
        <v>322</v>
      </c>
      <c r="B15" s="22">
        <v>84</v>
      </c>
      <c r="C15" s="21" t="s">
        <v>245</v>
      </c>
      <c r="D15" s="21" t="s">
        <v>180</v>
      </c>
      <c r="E15" s="128"/>
      <c r="F15" s="128"/>
      <c r="G15" s="204" t="s">
        <v>181</v>
      </c>
      <c r="H15" s="15" t="s">
        <v>247</v>
      </c>
      <c r="I15" s="86">
        <v>1</v>
      </c>
      <c r="J15" s="88">
        <f t="shared" si="0"/>
        <v>0</v>
      </c>
      <c r="K15" s="86">
        <v>1</v>
      </c>
      <c r="L15" s="88">
        <f t="shared" si="1"/>
        <v>0</v>
      </c>
      <c r="M15" s="90">
        <f t="shared" si="2"/>
        <v>0</v>
      </c>
    </row>
    <row r="16" spans="1:13" ht="16.2" customHeight="1" x14ac:dyDescent="0.3">
      <c r="A16" s="26" t="s">
        <v>323</v>
      </c>
      <c r="B16" s="22">
        <v>96</v>
      </c>
      <c r="C16" s="21" t="s">
        <v>245</v>
      </c>
      <c r="D16" s="21" t="s">
        <v>180</v>
      </c>
      <c r="E16" s="128"/>
      <c r="F16" s="128"/>
      <c r="G16" s="204"/>
      <c r="H16" s="15" t="s">
        <v>247</v>
      </c>
      <c r="I16" s="86">
        <v>1</v>
      </c>
      <c r="J16" s="88">
        <f t="shared" si="0"/>
        <v>0</v>
      </c>
      <c r="K16" s="86">
        <v>1</v>
      </c>
      <c r="L16" s="88">
        <f t="shared" si="1"/>
        <v>0</v>
      </c>
      <c r="M16" s="90">
        <f t="shared" si="2"/>
        <v>0</v>
      </c>
    </row>
    <row r="17" spans="1:13" ht="16.2" customHeight="1" x14ac:dyDescent="0.3">
      <c r="A17" s="26" t="s">
        <v>324</v>
      </c>
      <c r="B17" s="22">
        <v>16</v>
      </c>
      <c r="C17" s="21" t="s">
        <v>262</v>
      </c>
      <c r="D17" s="21" t="s">
        <v>180</v>
      </c>
      <c r="E17" s="128"/>
      <c r="F17" s="128"/>
      <c r="G17" s="101"/>
      <c r="H17" s="15" t="s">
        <v>247</v>
      </c>
      <c r="I17" s="86">
        <v>1</v>
      </c>
      <c r="J17" s="88">
        <f t="shared" si="0"/>
        <v>0</v>
      </c>
      <c r="K17" s="86">
        <v>1</v>
      </c>
      <c r="L17" s="88">
        <f t="shared" si="1"/>
        <v>0</v>
      </c>
      <c r="M17" s="90">
        <f t="shared" si="2"/>
        <v>0</v>
      </c>
    </row>
    <row r="18" spans="1:13" ht="16.2" customHeight="1" x14ac:dyDescent="0.3">
      <c r="A18" s="26" t="s">
        <v>325</v>
      </c>
      <c r="B18" s="22">
        <v>20</v>
      </c>
      <c r="C18" s="21" t="s">
        <v>262</v>
      </c>
      <c r="D18" s="21" t="s">
        <v>180</v>
      </c>
      <c r="E18" s="128"/>
      <c r="F18" s="128"/>
      <c r="G18" s="101"/>
      <c r="H18" s="15" t="s">
        <v>247</v>
      </c>
      <c r="I18" s="86">
        <v>1</v>
      </c>
      <c r="J18" s="88">
        <f t="shared" si="0"/>
        <v>0</v>
      </c>
      <c r="K18" s="86">
        <v>1</v>
      </c>
      <c r="L18" s="88">
        <f t="shared" si="1"/>
        <v>0</v>
      </c>
      <c r="M18" s="90">
        <f t="shared" si="2"/>
        <v>0</v>
      </c>
    </row>
    <row r="19" spans="1:13" ht="16.2" customHeight="1" x14ac:dyDescent="0.3">
      <c r="A19" s="26" t="s">
        <v>326</v>
      </c>
      <c r="B19" s="22">
        <v>24</v>
      </c>
      <c r="C19" s="21" t="s">
        <v>262</v>
      </c>
      <c r="D19" s="21" t="s">
        <v>180</v>
      </c>
      <c r="E19" s="128"/>
      <c r="F19" s="128"/>
      <c r="G19" s="101"/>
      <c r="H19" s="15" t="s">
        <v>247</v>
      </c>
      <c r="I19" s="86">
        <v>1</v>
      </c>
      <c r="J19" s="88">
        <f t="shared" si="0"/>
        <v>0</v>
      </c>
      <c r="K19" s="86">
        <v>1</v>
      </c>
      <c r="L19" s="88">
        <f t="shared" si="1"/>
        <v>0</v>
      </c>
      <c r="M19" s="90">
        <f t="shared" si="2"/>
        <v>0</v>
      </c>
    </row>
    <row r="20" spans="1:13" ht="16.2" customHeight="1" x14ac:dyDescent="0.3">
      <c r="A20" s="26" t="s">
        <v>327</v>
      </c>
      <c r="B20" s="22">
        <v>30</v>
      </c>
      <c r="C20" s="21" t="s">
        <v>262</v>
      </c>
      <c r="D20" s="21" t="s">
        <v>180</v>
      </c>
      <c r="E20" s="128"/>
      <c r="F20" s="128"/>
      <c r="G20" s="101"/>
      <c r="H20" s="15" t="s">
        <v>247</v>
      </c>
      <c r="I20" s="86">
        <v>1</v>
      </c>
      <c r="J20" s="88">
        <f t="shared" si="0"/>
        <v>0</v>
      </c>
      <c r="K20" s="86">
        <v>1</v>
      </c>
      <c r="L20" s="88">
        <f t="shared" si="1"/>
        <v>0</v>
      </c>
      <c r="M20" s="90">
        <f t="shared" si="2"/>
        <v>0</v>
      </c>
    </row>
    <row r="21" spans="1:13" ht="16.2" customHeight="1" x14ac:dyDescent="0.3">
      <c r="A21" s="26" t="s">
        <v>328</v>
      </c>
      <c r="B21" s="22">
        <v>36</v>
      </c>
      <c r="C21" s="21" t="s">
        <v>262</v>
      </c>
      <c r="D21" s="21" t="s">
        <v>180</v>
      </c>
      <c r="E21" s="128"/>
      <c r="F21" s="128"/>
      <c r="G21" s="101"/>
      <c r="H21" s="15" t="s">
        <v>247</v>
      </c>
      <c r="I21" s="86">
        <v>1</v>
      </c>
      <c r="J21" s="88">
        <f t="shared" si="0"/>
        <v>0</v>
      </c>
      <c r="K21" s="86">
        <v>1</v>
      </c>
      <c r="L21" s="88">
        <f t="shared" si="1"/>
        <v>0</v>
      </c>
      <c r="M21" s="90">
        <f t="shared" si="2"/>
        <v>0</v>
      </c>
    </row>
    <row r="22" spans="1:13" ht="16.2" customHeight="1" x14ac:dyDescent="0.3">
      <c r="A22" s="26" t="s">
        <v>329</v>
      </c>
      <c r="B22" s="22">
        <v>42</v>
      </c>
      <c r="C22" s="21" t="s">
        <v>262</v>
      </c>
      <c r="D22" s="21" t="s">
        <v>180</v>
      </c>
      <c r="E22" s="128"/>
      <c r="F22" s="128"/>
      <c r="G22" s="101"/>
      <c r="H22" s="15" t="s">
        <v>247</v>
      </c>
      <c r="I22" s="86">
        <v>1</v>
      </c>
      <c r="J22" s="88">
        <f t="shared" si="0"/>
        <v>0</v>
      </c>
      <c r="K22" s="86">
        <v>1</v>
      </c>
      <c r="L22" s="88">
        <f t="shared" si="1"/>
        <v>0</v>
      </c>
      <c r="M22" s="90">
        <f t="shared" si="2"/>
        <v>0</v>
      </c>
    </row>
    <row r="23" spans="1:13" ht="16.2" customHeight="1" x14ac:dyDescent="0.3">
      <c r="A23" s="26" t="s">
        <v>330</v>
      </c>
      <c r="B23" s="22">
        <v>48</v>
      </c>
      <c r="C23" s="21" t="s">
        <v>262</v>
      </c>
      <c r="D23" s="21" t="s">
        <v>180</v>
      </c>
      <c r="E23" s="128"/>
      <c r="F23" s="128"/>
      <c r="G23" s="101"/>
      <c r="H23" s="15" t="s">
        <v>247</v>
      </c>
      <c r="I23" s="86">
        <v>1</v>
      </c>
      <c r="J23" s="88">
        <f t="shared" si="0"/>
        <v>0</v>
      </c>
      <c r="K23" s="86">
        <v>1</v>
      </c>
      <c r="L23" s="88">
        <f t="shared" si="1"/>
        <v>0</v>
      </c>
      <c r="M23" s="90">
        <f t="shared" si="2"/>
        <v>0</v>
      </c>
    </row>
    <row r="24" spans="1:13" ht="16.2" customHeight="1" x14ac:dyDescent="0.3">
      <c r="A24" s="26" t="s">
        <v>331</v>
      </c>
      <c r="B24" s="22">
        <v>54</v>
      </c>
      <c r="C24" s="21" t="s">
        <v>262</v>
      </c>
      <c r="D24" s="21" t="s">
        <v>180</v>
      </c>
      <c r="E24" s="128"/>
      <c r="F24" s="128"/>
      <c r="G24" s="101"/>
      <c r="H24" s="15" t="s">
        <v>247</v>
      </c>
      <c r="I24" s="86">
        <v>1</v>
      </c>
      <c r="J24" s="88">
        <f t="shared" si="0"/>
        <v>0</v>
      </c>
      <c r="K24" s="86">
        <v>1</v>
      </c>
      <c r="L24" s="88">
        <f t="shared" si="1"/>
        <v>0</v>
      </c>
      <c r="M24" s="90">
        <f t="shared" si="2"/>
        <v>0</v>
      </c>
    </row>
    <row r="25" spans="1:13" ht="16.2" customHeight="1" x14ac:dyDescent="0.3">
      <c r="A25" s="26" t="s">
        <v>332</v>
      </c>
      <c r="B25" s="22">
        <v>60</v>
      </c>
      <c r="C25" s="21" t="s">
        <v>262</v>
      </c>
      <c r="D25" s="21" t="s">
        <v>180</v>
      </c>
      <c r="E25" s="128"/>
      <c r="F25" s="128"/>
      <c r="G25" s="101"/>
      <c r="H25" s="15" t="s">
        <v>247</v>
      </c>
      <c r="I25" s="86">
        <v>1</v>
      </c>
      <c r="J25" s="88">
        <f t="shared" si="0"/>
        <v>0</v>
      </c>
      <c r="K25" s="86">
        <v>1</v>
      </c>
      <c r="L25" s="88">
        <f t="shared" si="1"/>
        <v>0</v>
      </c>
      <c r="M25" s="90">
        <f t="shared" si="2"/>
        <v>0</v>
      </c>
    </row>
    <row r="26" spans="1:13" ht="16.2" customHeight="1" x14ac:dyDescent="0.3">
      <c r="A26" s="26" t="s">
        <v>333</v>
      </c>
      <c r="B26" s="22">
        <v>66</v>
      </c>
      <c r="C26" s="21" t="s">
        <v>262</v>
      </c>
      <c r="D26" s="21" t="s">
        <v>180</v>
      </c>
      <c r="E26" s="128"/>
      <c r="F26" s="128"/>
      <c r="G26" s="101"/>
      <c r="H26" s="15" t="s">
        <v>247</v>
      </c>
      <c r="I26" s="86">
        <v>1</v>
      </c>
      <c r="J26" s="88">
        <f t="shared" si="0"/>
        <v>0</v>
      </c>
      <c r="K26" s="86">
        <v>1</v>
      </c>
      <c r="L26" s="88">
        <f t="shared" si="1"/>
        <v>0</v>
      </c>
      <c r="M26" s="90">
        <f t="shared" si="2"/>
        <v>0</v>
      </c>
    </row>
    <row r="27" spans="1:13" ht="16.2" customHeight="1" x14ac:dyDescent="0.3">
      <c r="A27" s="26" t="s">
        <v>334</v>
      </c>
      <c r="B27" s="22">
        <v>72</v>
      </c>
      <c r="C27" s="21" t="s">
        <v>262</v>
      </c>
      <c r="D27" s="21" t="s">
        <v>180</v>
      </c>
      <c r="E27" s="128"/>
      <c r="F27" s="128"/>
      <c r="G27" s="101"/>
      <c r="H27" s="15" t="s">
        <v>247</v>
      </c>
      <c r="I27" s="86">
        <v>1</v>
      </c>
      <c r="J27" s="88">
        <f t="shared" si="0"/>
        <v>0</v>
      </c>
      <c r="K27" s="86">
        <v>1</v>
      </c>
      <c r="L27" s="88">
        <f t="shared" si="1"/>
        <v>0</v>
      </c>
      <c r="M27" s="90">
        <f t="shared" si="2"/>
        <v>0</v>
      </c>
    </row>
    <row r="28" spans="1:13" ht="16.2" customHeight="1" x14ac:dyDescent="0.3">
      <c r="A28" s="26" t="s">
        <v>335</v>
      </c>
      <c r="B28" s="22">
        <v>84</v>
      </c>
      <c r="C28" s="21" t="s">
        <v>262</v>
      </c>
      <c r="D28" s="21" t="s">
        <v>180</v>
      </c>
      <c r="E28" s="128"/>
      <c r="F28" s="128"/>
      <c r="G28" s="101"/>
      <c r="H28" s="15" t="s">
        <v>247</v>
      </c>
      <c r="I28" s="86">
        <v>1</v>
      </c>
      <c r="J28" s="88">
        <f t="shared" si="0"/>
        <v>0</v>
      </c>
      <c r="K28" s="86">
        <v>1</v>
      </c>
      <c r="L28" s="88">
        <f t="shared" si="1"/>
        <v>0</v>
      </c>
      <c r="M28" s="90">
        <f t="shared" si="2"/>
        <v>0</v>
      </c>
    </row>
    <row r="29" spans="1:13" ht="16.2" customHeight="1" x14ac:dyDescent="0.3">
      <c r="A29" s="26" t="s">
        <v>336</v>
      </c>
      <c r="B29" s="22">
        <v>96</v>
      </c>
      <c r="C29" s="21" t="s">
        <v>262</v>
      </c>
      <c r="D29" s="21" t="s">
        <v>180</v>
      </c>
      <c r="E29" s="128"/>
      <c r="F29" s="128"/>
      <c r="G29" s="101"/>
      <c r="H29" s="15" t="s">
        <v>247</v>
      </c>
      <c r="I29" s="86">
        <v>1</v>
      </c>
      <c r="J29" s="88">
        <f t="shared" si="0"/>
        <v>0</v>
      </c>
      <c r="K29" s="86">
        <v>1</v>
      </c>
      <c r="L29" s="88">
        <f t="shared" si="1"/>
        <v>0</v>
      </c>
      <c r="M29" s="90">
        <f t="shared" si="2"/>
        <v>0</v>
      </c>
    </row>
    <row r="30" spans="1:13" ht="16.2" customHeight="1" x14ac:dyDescent="0.3">
      <c r="A30" s="26" t="s">
        <v>337</v>
      </c>
      <c r="B30" s="22">
        <v>16</v>
      </c>
      <c r="C30" s="21" t="s">
        <v>276</v>
      </c>
      <c r="D30" s="21" t="s">
        <v>180</v>
      </c>
      <c r="E30" s="128"/>
      <c r="F30" s="128"/>
      <c r="G30" s="101"/>
      <c r="H30" s="15" t="s">
        <v>247</v>
      </c>
      <c r="I30" s="86">
        <v>1</v>
      </c>
      <c r="J30" s="88">
        <f t="shared" si="0"/>
        <v>0</v>
      </c>
      <c r="K30" s="86">
        <v>1</v>
      </c>
      <c r="L30" s="88">
        <f t="shared" si="1"/>
        <v>0</v>
      </c>
      <c r="M30" s="90">
        <f t="shared" si="2"/>
        <v>0</v>
      </c>
    </row>
    <row r="31" spans="1:13" ht="16.2" customHeight="1" x14ac:dyDescent="0.3">
      <c r="A31" s="26" t="s">
        <v>338</v>
      </c>
      <c r="B31" s="22">
        <v>20</v>
      </c>
      <c r="C31" s="21" t="s">
        <v>276</v>
      </c>
      <c r="D31" s="21" t="s">
        <v>180</v>
      </c>
      <c r="E31" s="128"/>
      <c r="F31" s="128"/>
      <c r="G31" s="101"/>
      <c r="H31" s="15" t="s">
        <v>247</v>
      </c>
      <c r="I31" s="86">
        <v>1</v>
      </c>
      <c r="J31" s="88">
        <f t="shared" si="0"/>
        <v>0</v>
      </c>
      <c r="K31" s="86">
        <v>1</v>
      </c>
      <c r="L31" s="88">
        <f t="shared" si="1"/>
        <v>0</v>
      </c>
      <c r="M31" s="90">
        <f t="shared" si="2"/>
        <v>0</v>
      </c>
    </row>
    <row r="32" spans="1:13" ht="16.2" customHeight="1" x14ac:dyDescent="0.3">
      <c r="A32" s="26" t="s">
        <v>339</v>
      </c>
      <c r="B32" s="22">
        <v>24</v>
      </c>
      <c r="C32" s="21" t="s">
        <v>276</v>
      </c>
      <c r="D32" s="21" t="s">
        <v>180</v>
      </c>
      <c r="E32" s="128"/>
      <c r="F32" s="128"/>
      <c r="G32" s="101"/>
      <c r="H32" s="15" t="s">
        <v>247</v>
      </c>
      <c r="I32" s="86">
        <v>1</v>
      </c>
      <c r="J32" s="88">
        <f t="shared" si="0"/>
        <v>0</v>
      </c>
      <c r="K32" s="86">
        <v>1</v>
      </c>
      <c r="L32" s="88">
        <f t="shared" si="1"/>
        <v>0</v>
      </c>
      <c r="M32" s="90">
        <f t="shared" si="2"/>
        <v>0</v>
      </c>
    </row>
    <row r="33" spans="1:13" ht="16.2" customHeight="1" x14ac:dyDescent="0.3">
      <c r="A33" s="26" t="s">
        <v>340</v>
      </c>
      <c r="B33" s="22">
        <v>30</v>
      </c>
      <c r="C33" s="21" t="s">
        <v>276</v>
      </c>
      <c r="D33" s="21" t="s">
        <v>180</v>
      </c>
      <c r="E33" s="128"/>
      <c r="F33" s="128"/>
      <c r="G33" s="101"/>
      <c r="H33" s="15" t="s">
        <v>247</v>
      </c>
      <c r="I33" s="86">
        <v>1</v>
      </c>
      <c r="J33" s="88">
        <f t="shared" si="0"/>
        <v>0</v>
      </c>
      <c r="K33" s="86">
        <v>1</v>
      </c>
      <c r="L33" s="88">
        <f t="shared" si="1"/>
        <v>0</v>
      </c>
      <c r="M33" s="90">
        <f t="shared" si="2"/>
        <v>0</v>
      </c>
    </row>
    <row r="34" spans="1:13" ht="16.2" customHeight="1" x14ac:dyDescent="0.3">
      <c r="A34" s="26" t="s">
        <v>341</v>
      </c>
      <c r="B34" s="22">
        <v>36</v>
      </c>
      <c r="C34" s="21" t="s">
        <v>276</v>
      </c>
      <c r="D34" s="21" t="s">
        <v>180</v>
      </c>
      <c r="E34" s="128"/>
      <c r="F34" s="128"/>
      <c r="G34" s="101"/>
      <c r="H34" s="15" t="s">
        <v>247</v>
      </c>
      <c r="I34" s="86">
        <v>1</v>
      </c>
      <c r="J34" s="88">
        <f t="shared" si="0"/>
        <v>0</v>
      </c>
      <c r="K34" s="86">
        <v>1</v>
      </c>
      <c r="L34" s="88">
        <f t="shared" si="1"/>
        <v>0</v>
      </c>
      <c r="M34" s="90">
        <f t="shared" si="2"/>
        <v>0</v>
      </c>
    </row>
    <row r="35" spans="1:13" ht="16.2" customHeight="1" x14ac:dyDescent="0.3">
      <c r="A35" s="26" t="s">
        <v>342</v>
      </c>
      <c r="B35" s="22">
        <v>42</v>
      </c>
      <c r="C35" s="21" t="s">
        <v>276</v>
      </c>
      <c r="D35" s="21" t="s">
        <v>180</v>
      </c>
      <c r="E35" s="128"/>
      <c r="F35" s="128"/>
      <c r="G35" s="101"/>
      <c r="H35" s="15" t="s">
        <v>247</v>
      </c>
      <c r="I35" s="86">
        <v>1</v>
      </c>
      <c r="J35" s="88">
        <f t="shared" si="0"/>
        <v>0</v>
      </c>
      <c r="K35" s="86">
        <v>1</v>
      </c>
      <c r="L35" s="88">
        <f t="shared" si="1"/>
        <v>0</v>
      </c>
      <c r="M35" s="90">
        <f t="shared" si="2"/>
        <v>0</v>
      </c>
    </row>
    <row r="36" spans="1:13" ht="16.2" customHeight="1" x14ac:dyDescent="0.3">
      <c r="A36" s="26" t="s">
        <v>343</v>
      </c>
      <c r="B36" s="22">
        <v>48</v>
      </c>
      <c r="C36" s="21" t="s">
        <v>276</v>
      </c>
      <c r="D36" s="21" t="s">
        <v>180</v>
      </c>
      <c r="E36" s="128"/>
      <c r="F36" s="128"/>
      <c r="G36" s="101"/>
      <c r="H36" s="15" t="s">
        <v>247</v>
      </c>
      <c r="I36" s="86">
        <v>1</v>
      </c>
      <c r="J36" s="88">
        <f t="shared" ref="J36:J55" si="3">I36*E36</f>
        <v>0</v>
      </c>
      <c r="K36" s="86">
        <v>1</v>
      </c>
      <c r="L36" s="88">
        <f t="shared" ref="L36:L55" si="4">F36*K36</f>
        <v>0</v>
      </c>
      <c r="M36" s="90">
        <f t="shared" ref="M36:M55" si="5">J36+L36</f>
        <v>0</v>
      </c>
    </row>
    <row r="37" spans="1:13" ht="16.2" customHeight="1" x14ac:dyDescent="0.3">
      <c r="A37" s="26" t="s">
        <v>344</v>
      </c>
      <c r="B37" s="22">
        <v>54</v>
      </c>
      <c r="C37" s="21" t="s">
        <v>276</v>
      </c>
      <c r="D37" s="21" t="s">
        <v>180</v>
      </c>
      <c r="E37" s="128"/>
      <c r="F37" s="128"/>
      <c r="G37" s="101"/>
      <c r="H37" s="15" t="s">
        <v>247</v>
      </c>
      <c r="I37" s="86">
        <v>1</v>
      </c>
      <c r="J37" s="88">
        <f t="shared" si="3"/>
        <v>0</v>
      </c>
      <c r="K37" s="86">
        <v>1</v>
      </c>
      <c r="L37" s="88">
        <f t="shared" si="4"/>
        <v>0</v>
      </c>
      <c r="M37" s="90">
        <f t="shared" si="5"/>
        <v>0</v>
      </c>
    </row>
    <row r="38" spans="1:13" ht="16.2" customHeight="1" x14ac:dyDescent="0.3">
      <c r="A38" s="26" t="s">
        <v>345</v>
      </c>
      <c r="B38" s="22">
        <v>60</v>
      </c>
      <c r="C38" s="21" t="s">
        <v>276</v>
      </c>
      <c r="D38" s="21" t="s">
        <v>180</v>
      </c>
      <c r="E38" s="128"/>
      <c r="F38" s="128"/>
      <c r="G38" s="101"/>
      <c r="H38" s="15" t="s">
        <v>247</v>
      </c>
      <c r="I38" s="86">
        <v>1</v>
      </c>
      <c r="J38" s="88">
        <f t="shared" si="3"/>
        <v>0</v>
      </c>
      <c r="K38" s="86">
        <v>1</v>
      </c>
      <c r="L38" s="88">
        <f t="shared" si="4"/>
        <v>0</v>
      </c>
      <c r="M38" s="90">
        <f t="shared" si="5"/>
        <v>0</v>
      </c>
    </row>
    <row r="39" spans="1:13" ht="16.2" customHeight="1" x14ac:dyDescent="0.3">
      <c r="A39" s="26" t="s">
        <v>346</v>
      </c>
      <c r="B39" s="22">
        <v>66</v>
      </c>
      <c r="C39" s="21" t="s">
        <v>276</v>
      </c>
      <c r="D39" s="21" t="s">
        <v>180</v>
      </c>
      <c r="E39" s="128"/>
      <c r="F39" s="128"/>
      <c r="G39" s="101"/>
      <c r="H39" s="15" t="s">
        <v>247</v>
      </c>
      <c r="I39" s="86">
        <v>1</v>
      </c>
      <c r="J39" s="88">
        <f t="shared" si="3"/>
        <v>0</v>
      </c>
      <c r="K39" s="86">
        <v>1</v>
      </c>
      <c r="L39" s="88">
        <f t="shared" si="4"/>
        <v>0</v>
      </c>
      <c r="M39" s="90">
        <f t="shared" si="5"/>
        <v>0</v>
      </c>
    </row>
    <row r="40" spans="1:13" ht="16.2" customHeight="1" x14ac:dyDescent="0.3">
      <c r="A40" s="26" t="s">
        <v>347</v>
      </c>
      <c r="B40" s="22">
        <v>72</v>
      </c>
      <c r="C40" s="21" t="s">
        <v>276</v>
      </c>
      <c r="D40" s="21" t="s">
        <v>180</v>
      </c>
      <c r="E40" s="128"/>
      <c r="F40" s="128"/>
      <c r="G40" s="101"/>
      <c r="H40" s="15" t="s">
        <v>247</v>
      </c>
      <c r="I40" s="86">
        <v>1</v>
      </c>
      <c r="J40" s="88">
        <f t="shared" si="3"/>
        <v>0</v>
      </c>
      <c r="K40" s="86">
        <v>1</v>
      </c>
      <c r="L40" s="88">
        <f t="shared" si="4"/>
        <v>0</v>
      </c>
      <c r="M40" s="90">
        <f t="shared" si="5"/>
        <v>0</v>
      </c>
    </row>
    <row r="41" spans="1:13" ht="16.2" customHeight="1" x14ac:dyDescent="0.3">
      <c r="A41" s="26" t="s">
        <v>348</v>
      </c>
      <c r="B41" s="22">
        <v>84</v>
      </c>
      <c r="C41" s="21" t="s">
        <v>276</v>
      </c>
      <c r="D41" s="21" t="s">
        <v>180</v>
      </c>
      <c r="E41" s="128"/>
      <c r="F41" s="128"/>
      <c r="G41" s="101"/>
      <c r="H41" s="15" t="s">
        <v>247</v>
      </c>
      <c r="I41" s="86">
        <v>1</v>
      </c>
      <c r="J41" s="88">
        <f t="shared" si="3"/>
        <v>0</v>
      </c>
      <c r="K41" s="86">
        <v>1</v>
      </c>
      <c r="L41" s="88">
        <f t="shared" si="4"/>
        <v>0</v>
      </c>
      <c r="M41" s="90">
        <f t="shared" si="5"/>
        <v>0</v>
      </c>
    </row>
    <row r="42" spans="1:13" ht="16.2" customHeight="1" x14ac:dyDescent="0.3">
      <c r="A42" s="26" t="s">
        <v>349</v>
      </c>
      <c r="B42" s="22">
        <v>96</v>
      </c>
      <c r="C42" s="21" t="s">
        <v>276</v>
      </c>
      <c r="D42" s="21" t="s">
        <v>180</v>
      </c>
      <c r="E42" s="128"/>
      <c r="F42" s="128"/>
      <c r="G42" s="101"/>
      <c r="H42" s="15" t="s">
        <v>247</v>
      </c>
      <c r="I42" s="86">
        <v>1</v>
      </c>
      <c r="J42" s="88">
        <f t="shared" si="3"/>
        <v>0</v>
      </c>
      <c r="K42" s="86">
        <v>1</v>
      </c>
      <c r="L42" s="88">
        <f t="shared" si="4"/>
        <v>0</v>
      </c>
      <c r="M42" s="90">
        <f t="shared" si="5"/>
        <v>0</v>
      </c>
    </row>
    <row r="43" spans="1:13" ht="16.2" customHeight="1" x14ac:dyDescent="0.3">
      <c r="A43" s="26" t="s">
        <v>350</v>
      </c>
      <c r="B43" s="22">
        <v>16</v>
      </c>
      <c r="C43" s="54" t="s">
        <v>290</v>
      </c>
      <c r="D43" s="21" t="s">
        <v>180</v>
      </c>
      <c r="E43" s="128"/>
      <c r="F43" s="128"/>
      <c r="G43" s="101"/>
      <c r="H43" s="15" t="s">
        <v>247</v>
      </c>
      <c r="I43" s="86">
        <v>1</v>
      </c>
      <c r="J43" s="88">
        <f t="shared" si="3"/>
        <v>0</v>
      </c>
      <c r="K43" s="86">
        <v>1</v>
      </c>
      <c r="L43" s="88">
        <f t="shared" si="4"/>
        <v>0</v>
      </c>
      <c r="M43" s="90">
        <f t="shared" si="5"/>
        <v>0</v>
      </c>
    </row>
    <row r="44" spans="1:13" ht="16.2" customHeight="1" x14ac:dyDescent="0.3">
      <c r="A44" s="26" t="s">
        <v>351</v>
      </c>
      <c r="B44" s="22">
        <v>20</v>
      </c>
      <c r="C44" s="54" t="s">
        <v>290</v>
      </c>
      <c r="D44" s="21" t="s">
        <v>180</v>
      </c>
      <c r="E44" s="128"/>
      <c r="F44" s="128"/>
      <c r="G44" s="102"/>
      <c r="H44" s="15" t="s">
        <v>247</v>
      </c>
      <c r="I44" s="86">
        <v>1</v>
      </c>
      <c r="J44" s="88">
        <f t="shared" si="3"/>
        <v>0</v>
      </c>
      <c r="K44" s="86">
        <v>1</v>
      </c>
      <c r="L44" s="88">
        <f t="shared" si="4"/>
        <v>0</v>
      </c>
      <c r="M44" s="90">
        <f t="shared" si="5"/>
        <v>0</v>
      </c>
    </row>
    <row r="45" spans="1:13" ht="16.2" customHeight="1" x14ac:dyDescent="0.3">
      <c r="A45" s="26" t="s">
        <v>352</v>
      </c>
      <c r="B45" s="22">
        <v>24</v>
      </c>
      <c r="C45" s="54" t="s">
        <v>290</v>
      </c>
      <c r="D45" s="21" t="s">
        <v>180</v>
      </c>
      <c r="E45" s="128"/>
      <c r="F45" s="128"/>
      <c r="G45" s="102"/>
      <c r="H45" s="15" t="s">
        <v>247</v>
      </c>
      <c r="I45" s="86">
        <v>1</v>
      </c>
      <c r="J45" s="88">
        <f t="shared" si="3"/>
        <v>0</v>
      </c>
      <c r="K45" s="86">
        <v>1</v>
      </c>
      <c r="L45" s="88">
        <f t="shared" si="4"/>
        <v>0</v>
      </c>
      <c r="M45" s="90">
        <f t="shared" si="5"/>
        <v>0</v>
      </c>
    </row>
    <row r="46" spans="1:13" ht="16.2" customHeight="1" x14ac:dyDescent="0.3">
      <c r="A46" s="26" t="s">
        <v>353</v>
      </c>
      <c r="B46" s="22">
        <v>30</v>
      </c>
      <c r="C46" s="54" t="s">
        <v>290</v>
      </c>
      <c r="D46" s="21" t="s">
        <v>180</v>
      </c>
      <c r="E46" s="128"/>
      <c r="F46" s="128"/>
      <c r="G46" s="102"/>
      <c r="H46" s="15" t="s">
        <v>247</v>
      </c>
      <c r="I46" s="86">
        <v>1</v>
      </c>
      <c r="J46" s="88">
        <f t="shared" si="3"/>
        <v>0</v>
      </c>
      <c r="K46" s="86">
        <v>1</v>
      </c>
      <c r="L46" s="88">
        <f t="shared" si="4"/>
        <v>0</v>
      </c>
      <c r="M46" s="90">
        <f t="shared" si="5"/>
        <v>0</v>
      </c>
    </row>
    <row r="47" spans="1:13" ht="16.2" customHeight="1" x14ac:dyDescent="0.3">
      <c r="A47" s="26" t="s">
        <v>354</v>
      </c>
      <c r="B47" s="22">
        <v>36</v>
      </c>
      <c r="C47" s="54" t="s">
        <v>290</v>
      </c>
      <c r="D47" s="21" t="s">
        <v>180</v>
      </c>
      <c r="E47" s="128"/>
      <c r="F47" s="128"/>
      <c r="G47" s="102"/>
      <c r="H47" s="15" t="s">
        <v>247</v>
      </c>
      <c r="I47" s="86">
        <v>1</v>
      </c>
      <c r="J47" s="88">
        <f t="shared" si="3"/>
        <v>0</v>
      </c>
      <c r="K47" s="86">
        <v>1</v>
      </c>
      <c r="L47" s="88">
        <f t="shared" si="4"/>
        <v>0</v>
      </c>
      <c r="M47" s="90">
        <f t="shared" si="5"/>
        <v>0</v>
      </c>
    </row>
    <row r="48" spans="1:13" ht="16.2" customHeight="1" x14ac:dyDescent="0.3">
      <c r="A48" s="26" t="s">
        <v>355</v>
      </c>
      <c r="B48" s="22">
        <v>42</v>
      </c>
      <c r="C48" s="54" t="s">
        <v>290</v>
      </c>
      <c r="D48" s="21" t="s">
        <v>180</v>
      </c>
      <c r="E48" s="128"/>
      <c r="F48" s="128"/>
      <c r="G48" s="102"/>
      <c r="H48" s="15" t="s">
        <v>247</v>
      </c>
      <c r="I48" s="86">
        <v>1</v>
      </c>
      <c r="J48" s="88">
        <f t="shared" si="3"/>
        <v>0</v>
      </c>
      <c r="K48" s="86">
        <v>1</v>
      </c>
      <c r="L48" s="88">
        <f t="shared" si="4"/>
        <v>0</v>
      </c>
      <c r="M48" s="90">
        <f t="shared" si="5"/>
        <v>0</v>
      </c>
    </row>
    <row r="49" spans="1:13" ht="16.2" customHeight="1" x14ac:dyDescent="0.3">
      <c r="A49" s="26" t="s">
        <v>356</v>
      </c>
      <c r="B49" s="22">
        <v>48</v>
      </c>
      <c r="C49" s="54" t="s">
        <v>290</v>
      </c>
      <c r="D49" s="21" t="s">
        <v>180</v>
      </c>
      <c r="E49" s="128"/>
      <c r="F49" s="128"/>
      <c r="G49" s="102"/>
      <c r="H49" s="15" t="s">
        <v>247</v>
      </c>
      <c r="I49" s="86">
        <v>1</v>
      </c>
      <c r="J49" s="88">
        <f t="shared" si="3"/>
        <v>0</v>
      </c>
      <c r="K49" s="86">
        <v>1</v>
      </c>
      <c r="L49" s="88">
        <f t="shared" si="4"/>
        <v>0</v>
      </c>
      <c r="M49" s="90">
        <f t="shared" si="5"/>
        <v>0</v>
      </c>
    </row>
    <row r="50" spans="1:13" ht="16.2" customHeight="1" x14ac:dyDescent="0.3">
      <c r="A50" s="26" t="s">
        <v>357</v>
      </c>
      <c r="B50" s="22">
        <v>54</v>
      </c>
      <c r="C50" s="54" t="s">
        <v>290</v>
      </c>
      <c r="D50" s="21" t="s">
        <v>180</v>
      </c>
      <c r="E50" s="128"/>
      <c r="F50" s="128"/>
      <c r="G50" s="102"/>
      <c r="H50" s="15" t="s">
        <v>247</v>
      </c>
      <c r="I50" s="86">
        <v>1</v>
      </c>
      <c r="J50" s="88">
        <f t="shared" si="3"/>
        <v>0</v>
      </c>
      <c r="K50" s="86">
        <v>1</v>
      </c>
      <c r="L50" s="88">
        <f t="shared" si="4"/>
        <v>0</v>
      </c>
      <c r="M50" s="90">
        <f t="shared" si="5"/>
        <v>0</v>
      </c>
    </row>
    <row r="51" spans="1:13" ht="16.2" customHeight="1" x14ac:dyDescent="0.3">
      <c r="A51" s="26" t="s">
        <v>358</v>
      </c>
      <c r="B51" s="22">
        <v>60</v>
      </c>
      <c r="C51" s="54" t="s">
        <v>290</v>
      </c>
      <c r="D51" s="21" t="s">
        <v>180</v>
      </c>
      <c r="E51" s="128"/>
      <c r="F51" s="128"/>
      <c r="G51" s="102"/>
      <c r="H51" s="15" t="s">
        <v>247</v>
      </c>
      <c r="I51" s="86">
        <v>1</v>
      </c>
      <c r="J51" s="88">
        <f t="shared" si="3"/>
        <v>0</v>
      </c>
      <c r="K51" s="86">
        <v>1</v>
      </c>
      <c r="L51" s="88">
        <f t="shared" si="4"/>
        <v>0</v>
      </c>
      <c r="M51" s="90">
        <f t="shared" si="5"/>
        <v>0</v>
      </c>
    </row>
    <row r="52" spans="1:13" ht="16.2" customHeight="1" x14ac:dyDescent="0.3">
      <c r="A52" s="26" t="s">
        <v>359</v>
      </c>
      <c r="B52" s="22">
        <v>66</v>
      </c>
      <c r="C52" s="54" t="s">
        <v>290</v>
      </c>
      <c r="D52" s="21" t="s">
        <v>180</v>
      </c>
      <c r="E52" s="128"/>
      <c r="F52" s="128"/>
      <c r="G52" s="102"/>
      <c r="H52" s="15" t="s">
        <v>247</v>
      </c>
      <c r="I52" s="86">
        <v>1</v>
      </c>
      <c r="J52" s="88">
        <f t="shared" si="3"/>
        <v>0</v>
      </c>
      <c r="K52" s="86">
        <v>1</v>
      </c>
      <c r="L52" s="88">
        <f t="shared" si="4"/>
        <v>0</v>
      </c>
      <c r="M52" s="90">
        <f t="shared" si="5"/>
        <v>0</v>
      </c>
    </row>
    <row r="53" spans="1:13" ht="16.2" customHeight="1" x14ac:dyDescent="0.3">
      <c r="A53" s="26" t="s">
        <v>360</v>
      </c>
      <c r="B53" s="22">
        <v>72</v>
      </c>
      <c r="C53" s="54" t="s">
        <v>290</v>
      </c>
      <c r="D53" s="21" t="s">
        <v>180</v>
      </c>
      <c r="E53" s="128"/>
      <c r="F53" s="128"/>
      <c r="G53" s="102"/>
      <c r="H53" s="15" t="s">
        <v>247</v>
      </c>
      <c r="I53" s="86">
        <v>1</v>
      </c>
      <c r="J53" s="88">
        <f t="shared" si="3"/>
        <v>0</v>
      </c>
      <c r="K53" s="86">
        <v>1</v>
      </c>
      <c r="L53" s="88">
        <f t="shared" si="4"/>
        <v>0</v>
      </c>
      <c r="M53" s="90">
        <f t="shared" si="5"/>
        <v>0</v>
      </c>
    </row>
    <row r="54" spans="1:13" ht="16.2" customHeight="1" x14ac:dyDescent="0.3">
      <c r="A54" s="26" t="s">
        <v>361</v>
      </c>
      <c r="B54" s="22">
        <v>84</v>
      </c>
      <c r="C54" s="54" t="s">
        <v>290</v>
      </c>
      <c r="D54" s="21" t="s">
        <v>180</v>
      </c>
      <c r="E54" s="128"/>
      <c r="F54" s="128"/>
      <c r="G54" s="102"/>
      <c r="H54" s="15" t="s">
        <v>247</v>
      </c>
      <c r="I54" s="86">
        <v>1</v>
      </c>
      <c r="J54" s="88">
        <f t="shared" si="3"/>
        <v>0</v>
      </c>
      <c r="K54" s="86">
        <v>1</v>
      </c>
      <c r="L54" s="88">
        <f t="shared" si="4"/>
        <v>0</v>
      </c>
      <c r="M54" s="90">
        <f t="shared" si="5"/>
        <v>0</v>
      </c>
    </row>
    <row r="55" spans="1:13" ht="16.2" customHeight="1" x14ac:dyDescent="0.3">
      <c r="A55" s="26" t="s">
        <v>362</v>
      </c>
      <c r="B55" s="22">
        <v>96</v>
      </c>
      <c r="C55" s="54" t="s">
        <v>290</v>
      </c>
      <c r="D55" s="21" t="s">
        <v>180</v>
      </c>
      <c r="E55" s="128"/>
      <c r="F55" s="128"/>
      <c r="G55" s="102"/>
      <c r="H55" s="15" t="s">
        <v>247</v>
      </c>
      <c r="I55" s="86">
        <v>1</v>
      </c>
      <c r="J55" s="88">
        <f t="shared" si="3"/>
        <v>0</v>
      </c>
      <c r="K55" s="86">
        <v>1</v>
      </c>
      <c r="L55" s="88">
        <f t="shared" si="4"/>
        <v>0</v>
      </c>
      <c r="M55" s="90">
        <f t="shared" si="5"/>
        <v>0</v>
      </c>
    </row>
    <row r="56" spans="1:13" x14ac:dyDescent="0.3">
      <c r="G56" s="25"/>
      <c r="I56" s="91"/>
      <c r="J56" s="91"/>
      <c r="K56" s="91"/>
      <c r="L56" s="91"/>
      <c r="M56" s="91"/>
    </row>
    <row r="57" spans="1:13" x14ac:dyDescent="0.3">
      <c r="A57" s="199" t="s">
        <v>363</v>
      </c>
      <c r="B57" s="199"/>
      <c r="C57" s="199"/>
      <c r="D57" s="199"/>
      <c r="E57" s="199"/>
      <c r="F57" s="199"/>
      <c r="G57" s="199"/>
      <c r="I57" s="91"/>
      <c r="J57" s="91"/>
      <c r="K57" s="91"/>
      <c r="L57" s="91"/>
      <c r="M57" s="91"/>
    </row>
    <row r="58" spans="1:13" ht="24" customHeight="1" x14ac:dyDescent="0.3">
      <c r="A58" s="193" t="s">
        <v>364</v>
      </c>
      <c r="B58" s="194"/>
      <c r="C58" s="194"/>
      <c r="D58" s="194"/>
      <c r="E58" s="194"/>
      <c r="F58" s="194"/>
      <c r="G58" s="195"/>
      <c r="H58" s="1"/>
      <c r="I58" s="1"/>
      <c r="J58" s="1"/>
      <c r="K58" s="1"/>
      <c r="L58" s="1"/>
      <c r="M58" s="1"/>
    </row>
    <row r="59" spans="1:13" ht="33.75" customHeight="1" x14ac:dyDescent="0.3">
      <c r="A59" s="193" t="s">
        <v>1246</v>
      </c>
      <c r="B59" s="194"/>
      <c r="C59" s="194"/>
      <c r="D59" s="194"/>
      <c r="E59" s="194"/>
      <c r="F59" s="194"/>
      <c r="G59" s="195"/>
      <c r="H59" s="1"/>
      <c r="I59" s="1"/>
      <c r="J59" s="1"/>
      <c r="K59" s="1"/>
      <c r="L59" s="1"/>
      <c r="M59" s="1"/>
    </row>
    <row r="60" spans="1:13" ht="36.75" customHeight="1" x14ac:dyDescent="0.3">
      <c r="A60" s="193" t="s">
        <v>305</v>
      </c>
      <c r="B60" s="194"/>
      <c r="C60" s="194"/>
      <c r="D60" s="194"/>
      <c r="E60" s="194"/>
      <c r="F60" s="194"/>
      <c r="G60" s="195"/>
      <c r="H60" s="1"/>
      <c r="I60" s="1"/>
      <c r="J60" s="1"/>
      <c r="K60" s="1"/>
      <c r="L60" s="1"/>
      <c r="M60" s="1"/>
    </row>
    <row r="61" spans="1:13" ht="60.6" customHeight="1" x14ac:dyDescent="0.3">
      <c r="A61" s="193" t="s">
        <v>306</v>
      </c>
      <c r="B61" s="194"/>
      <c r="C61" s="194"/>
      <c r="D61" s="194"/>
      <c r="E61" s="194"/>
      <c r="F61" s="194"/>
      <c r="G61" s="195"/>
      <c r="H61" s="1"/>
      <c r="I61" s="1"/>
      <c r="J61" s="1"/>
      <c r="K61" s="1"/>
      <c r="L61" s="1"/>
      <c r="M61" s="1"/>
    </row>
    <row r="62" spans="1:13" ht="55.5" customHeight="1" x14ac:dyDescent="0.3">
      <c r="A62" s="193" t="s">
        <v>1173</v>
      </c>
      <c r="B62" s="194"/>
      <c r="C62" s="194"/>
      <c r="D62" s="194"/>
      <c r="E62" s="194"/>
      <c r="F62" s="194"/>
      <c r="G62" s="195"/>
      <c r="H62" s="1"/>
      <c r="I62" s="1"/>
      <c r="J62" s="1"/>
      <c r="K62" s="1"/>
      <c r="L62" s="1"/>
      <c r="M62" s="1"/>
    </row>
    <row r="63" spans="1:13" ht="31.5" customHeight="1" x14ac:dyDescent="0.3">
      <c r="A63" s="193" t="s">
        <v>307</v>
      </c>
      <c r="B63" s="194"/>
      <c r="C63" s="194"/>
      <c r="D63" s="194"/>
      <c r="E63" s="194"/>
      <c r="F63" s="194"/>
      <c r="G63" s="195"/>
      <c r="H63" s="1"/>
      <c r="I63" s="1"/>
      <c r="J63" s="1"/>
      <c r="K63" s="1"/>
      <c r="L63" s="1"/>
      <c r="M63" s="1"/>
    </row>
    <row r="64" spans="1:13" x14ac:dyDescent="0.3">
      <c r="H64" s="1"/>
      <c r="I64" s="1"/>
      <c r="J64" s="1"/>
      <c r="K64" s="1"/>
      <c r="L64" s="1"/>
      <c r="M64" s="1"/>
    </row>
    <row r="65" spans="8:13" x14ac:dyDescent="0.3">
      <c r="H65" s="1"/>
      <c r="I65" s="1"/>
      <c r="J65" s="1"/>
      <c r="K65" s="1"/>
      <c r="L65" s="1"/>
      <c r="M65" s="1"/>
    </row>
    <row r="66" spans="8:13" x14ac:dyDescent="0.3">
      <c r="H66" s="1"/>
      <c r="I66" s="1"/>
      <c r="J66" s="1"/>
      <c r="K66" s="1"/>
      <c r="L66" s="1"/>
      <c r="M66" s="1"/>
    </row>
    <row r="67" spans="8:13" x14ac:dyDescent="0.3">
      <c r="H67" s="1"/>
      <c r="I67" s="1"/>
      <c r="J67" s="1"/>
      <c r="K67" s="1"/>
      <c r="L67" s="1"/>
      <c r="M67" s="1"/>
    </row>
    <row r="68" spans="8:13" x14ac:dyDescent="0.3">
      <c r="H68" s="1"/>
      <c r="I68" s="1"/>
      <c r="J68" s="1"/>
      <c r="K68" s="1"/>
      <c r="L68" s="1"/>
      <c r="M68" s="1"/>
    </row>
    <row r="69" spans="8:13" x14ac:dyDescent="0.3">
      <c r="H69" s="1"/>
      <c r="I69" s="1"/>
      <c r="J69" s="1"/>
      <c r="K69" s="1"/>
      <c r="L69" s="1"/>
      <c r="M69" s="1"/>
    </row>
    <row r="70" spans="8:13" x14ac:dyDescent="0.3">
      <c r="I70" s="94"/>
      <c r="J70" s="94"/>
      <c r="K70" s="94"/>
      <c r="L70" s="94"/>
      <c r="M70" s="94"/>
    </row>
    <row r="71" spans="8:13" x14ac:dyDescent="0.3">
      <c r="I71" s="94"/>
      <c r="J71" s="94"/>
      <c r="K71" s="94"/>
      <c r="L71" s="94"/>
      <c r="M71" s="94"/>
    </row>
  </sheetData>
  <sheetProtection algorithmName="SHA-512" hashValue="RBC3APtwQebbbTCgxsdljaWS1t/U8xZlR95HaLSDy1rAQJPXsT9nFeZpf7P7z8zPvD4RU2ArAO88xhEK8y0fTQ==" saltValue="DPlv6OeGT3Tn/yORDhZtDA==" spinCount="100000" sheet="1" sort="0" autoFilter="0" pivotTables="0"/>
  <autoFilter ref="A3:M3" xr:uid="{A3D0DAC5-5CAF-4151-831D-7AF2E30E6718}"/>
  <mergeCells count="20">
    <mergeCell ref="G4:G8"/>
    <mergeCell ref="A57:G57"/>
    <mergeCell ref="G13:G14"/>
    <mergeCell ref="G15:G16"/>
    <mergeCell ref="A58:G58"/>
    <mergeCell ref="A1:M1"/>
    <mergeCell ref="I2:J2"/>
    <mergeCell ref="K2:L2"/>
    <mergeCell ref="G2:G3"/>
    <mergeCell ref="H2:H3"/>
    <mergeCell ref="A2:A3"/>
    <mergeCell ref="B2:B3"/>
    <mergeCell ref="C2:C3"/>
    <mergeCell ref="D2:D3"/>
    <mergeCell ref="E2:F2"/>
    <mergeCell ref="A61:G61"/>
    <mergeCell ref="A62:G62"/>
    <mergeCell ref="A63:G63"/>
    <mergeCell ref="A59:G59"/>
    <mergeCell ref="A60:G60"/>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M55"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2905-BC8D-432E-AA13-F77FA09D22FD}">
  <sheetPr>
    <tabColor theme="3" tint="0.59999389629810485"/>
    <pageSetUpPr fitToPage="1"/>
  </sheetPr>
  <dimension ref="A1:M71"/>
  <sheetViews>
    <sheetView zoomScaleNormal="100" zoomScaleSheetLayoutView="100" workbookViewId="0">
      <selection activeCell="E4" sqref="E4:F55"/>
    </sheetView>
  </sheetViews>
  <sheetFormatPr defaultColWidth="8.6640625" defaultRowHeight="14.4" x14ac:dyDescent="0.3"/>
  <cols>
    <col min="1" max="1" width="5.5546875" style="1" customWidth="1"/>
    <col min="2" max="2" width="6.5546875" style="1" customWidth="1"/>
    <col min="3" max="3" width="9.5546875" style="1" customWidth="1"/>
    <col min="4" max="4" width="9.5546875" style="28" customWidth="1"/>
    <col min="5" max="5" width="15.5546875" style="28" customWidth="1"/>
    <col min="6" max="6" width="15.5546875" style="25" customWidth="1"/>
    <col min="7" max="7" width="27.33203125" style="27" customWidth="1"/>
    <col min="8" max="8" width="15.88671875" style="32" hidden="1" customWidth="1"/>
    <col min="9" max="9" width="8.88671875" style="95" customWidth="1"/>
    <col min="10" max="10" width="19" style="95" hidden="1" customWidth="1"/>
    <col min="11" max="11" width="8.88671875" style="95" customWidth="1"/>
    <col min="12" max="12" width="19" style="95" hidden="1" customWidth="1"/>
    <col min="13" max="13" width="19" style="95" customWidth="1"/>
    <col min="14" max="16384" width="8.6640625" style="1"/>
  </cols>
  <sheetData>
    <row r="1" spans="1:13" ht="15.9" customHeight="1" x14ac:dyDescent="0.3">
      <c r="A1" s="197" t="s">
        <v>365</v>
      </c>
      <c r="B1" s="197"/>
      <c r="C1" s="197"/>
      <c r="D1" s="197"/>
      <c r="E1" s="197"/>
      <c r="F1" s="197"/>
      <c r="G1" s="197"/>
      <c r="H1" s="197"/>
      <c r="I1" s="197"/>
      <c r="J1" s="197"/>
      <c r="K1" s="197"/>
      <c r="L1" s="197"/>
      <c r="M1" s="197"/>
    </row>
    <row r="2" spans="1:13" ht="24" customHeight="1" x14ac:dyDescent="0.3">
      <c r="A2" s="208" t="s">
        <v>1</v>
      </c>
      <c r="B2" s="208" t="s">
        <v>168</v>
      </c>
      <c r="C2" s="209" t="s">
        <v>242</v>
      </c>
      <c r="D2" s="208" t="s">
        <v>3</v>
      </c>
      <c r="E2" s="210" t="s">
        <v>170</v>
      </c>
      <c r="F2" s="210"/>
      <c r="G2" s="208" t="s">
        <v>171</v>
      </c>
      <c r="H2" s="210" t="s">
        <v>6</v>
      </c>
      <c r="I2" s="207"/>
      <c r="J2" s="207"/>
      <c r="K2" s="207"/>
      <c r="L2" s="207"/>
      <c r="M2" s="148"/>
    </row>
    <row r="3" spans="1:13" ht="16.95" customHeight="1" x14ac:dyDescent="0.3">
      <c r="A3" s="200"/>
      <c r="B3" s="200"/>
      <c r="C3" s="205"/>
      <c r="D3" s="200"/>
      <c r="E3" s="130" t="s">
        <v>172</v>
      </c>
      <c r="F3" s="130" t="s">
        <v>173</v>
      </c>
      <c r="G3" s="200"/>
      <c r="H3" s="202"/>
      <c r="I3" s="133" t="s">
        <v>174</v>
      </c>
      <c r="J3" s="133" t="s">
        <v>175</v>
      </c>
      <c r="K3" s="133" t="s">
        <v>243</v>
      </c>
      <c r="L3" s="133" t="s">
        <v>7</v>
      </c>
      <c r="M3" s="133" t="s">
        <v>177</v>
      </c>
    </row>
    <row r="4" spans="1:13" ht="16.2" customHeight="1" x14ac:dyDescent="0.3">
      <c r="A4" s="26" t="s">
        <v>366</v>
      </c>
      <c r="B4" s="22">
        <v>16</v>
      </c>
      <c r="C4" s="21" t="s">
        <v>245</v>
      </c>
      <c r="D4" s="21" t="s">
        <v>180</v>
      </c>
      <c r="E4" s="128"/>
      <c r="F4" s="128"/>
      <c r="G4" s="196" t="s">
        <v>246</v>
      </c>
      <c r="H4" s="15" t="s">
        <v>247</v>
      </c>
      <c r="I4" s="86">
        <v>2</v>
      </c>
      <c r="J4" s="88">
        <f t="shared" ref="J4:J35" si="0">I4*E4</f>
        <v>0</v>
      </c>
      <c r="K4" s="86">
        <v>3</v>
      </c>
      <c r="L4" s="88">
        <f t="shared" ref="L4:L35" si="1">F4*K4</f>
        <v>0</v>
      </c>
      <c r="M4" s="89">
        <f t="shared" ref="M4:M35" si="2">J4+L4</f>
        <v>0</v>
      </c>
    </row>
    <row r="5" spans="1:13" ht="16.2" customHeight="1" x14ac:dyDescent="0.3">
      <c r="A5" s="26" t="s">
        <v>367</v>
      </c>
      <c r="B5" s="22">
        <v>20</v>
      </c>
      <c r="C5" s="21" t="s">
        <v>245</v>
      </c>
      <c r="D5" s="21" t="s">
        <v>180</v>
      </c>
      <c r="E5" s="128"/>
      <c r="F5" s="128"/>
      <c r="G5" s="196"/>
      <c r="H5" s="15" t="s">
        <v>247</v>
      </c>
      <c r="I5" s="86">
        <v>2</v>
      </c>
      <c r="J5" s="88">
        <f t="shared" si="0"/>
        <v>0</v>
      </c>
      <c r="K5" s="86">
        <v>3</v>
      </c>
      <c r="L5" s="88">
        <f t="shared" si="1"/>
        <v>0</v>
      </c>
      <c r="M5" s="90">
        <f t="shared" si="2"/>
        <v>0</v>
      </c>
    </row>
    <row r="6" spans="1:13" ht="16.2" customHeight="1" x14ac:dyDescent="0.3">
      <c r="A6" s="26" t="s">
        <v>368</v>
      </c>
      <c r="B6" s="22">
        <v>24</v>
      </c>
      <c r="C6" s="21" t="s">
        <v>245</v>
      </c>
      <c r="D6" s="21" t="s">
        <v>180</v>
      </c>
      <c r="E6" s="128"/>
      <c r="F6" s="128"/>
      <c r="G6" s="196"/>
      <c r="H6" s="15" t="s">
        <v>247</v>
      </c>
      <c r="I6" s="86">
        <v>2</v>
      </c>
      <c r="J6" s="88">
        <f t="shared" si="0"/>
        <v>0</v>
      </c>
      <c r="K6" s="86">
        <v>3</v>
      </c>
      <c r="L6" s="88">
        <f t="shared" si="1"/>
        <v>0</v>
      </c>
      <c r="M6" s="90">
        <f t="shared" si="2"/>
        <v>0</v>
      </c>
    </row>
    <row r="7" spans="1:13" ht="16.2" customHeight="1" x14ac:dyDescent="0.3">
      <c r="A7" s="26" t="s">
        <v>369</v>
      </c>
      <c r="B7" s="22">
        <v>30</v>
      </c>
      <c r="C7" s="21" t="s">
        <v>245</v>
      </c>
      <c r="D7" s="21" t="s">
        <v>180</v>
      </c>
      <c r="E7" s="128"/>
      <c r="F7" s="128"/>
      <c r="G7" s="196"/>
      <c r="H7" s="15" t="s">
        <v>247</v>
      </c>
      <c r="I7" s="86">
        <v>2</v>
      </c>
      <c r="J7" s="88">
        <f t="shared" si="0"/>
        <v>0</v>
      </c>
      <c r="K7" s="86">
        <v>3</v>
      </c>
      <c r="L7" s="88">
        <f t="shared" si="1"/>
        <v>0</v>
      </c>
      <c r="M7" s="90">
        <f t="shared" si="2"/>
        <v>0</v>
      </c>
    </row>
    <row r="8" spans="1:13" ht="16.2" customHeight="1" x14ac:dyDescent="0.3">
      <c r="A8" s="26" t="s">
        <v>370</v>
      </c>
      <c r="B8" s="22">
        <v>36</v>
      </c>
      <c r="C8" s="21" t="s">
        <v>245</v>
      </c>
      <c r="D8" s="21" t="s">
        <v>180</v>
      </c>
      <c r="E8" s="128"/>
      <c r="F8" s="128"/>
      <c r="G8" s="196"/>
      <c r="H8" s="15" t="s">
        <v>247</v>
      </c>
      <c r="I8" s="86">
        <v>2</v>
      </c>
      <c r="J8" s="88">
        <f t="shared" si="0"/>
        <v>0</v>
      </c>
      <c r="K8" s="86">
        <v>3</v>
      </c>
      <c r="L8" s="88">
        <f t="shared" si="1"/>
        <v>0</v>
      </c>
      <c r="M8" s="90">
        <f t="shared" si="2"/>
        <v>0</v>
      </c>
    </row>
    <row r="9" spans="1:13" ht="16.2" customHeight="1" x14ac:dyDescent="0.3">
      <c r="A9" s="26" t="s">
        <v>371</v>
      </c>
      <c r="B9" s="22">
        <v>42</v>
      </c>
      <c r="C9" s="21" t="s">
        <v>245</v>
      </c>
      <c r="D9" s="21" t="s">
        <v>180</v>
      </c>
      <c r="E9" s="128"/>
      <c r="F9" s="128"/>
      <c r="G9" s="101"/>
      <c r="H9" s="15" t="s">
        <v>247</v>
      </c>
      <c r="I9" s="86">
        <v>2</v>
      </c>
      <c r="J9" s="88">
        <f t="shared" si="0"/>
        <v>0</v>
      </c>
      <c r="K9" s="86">
        <v>3</v>
      </c>
      <c r="L9" s="88">
        <f t="shared" si="1"/>
        <v>0</v>
      </c>
      <c r="M9" s="90">
        <f t="shared" si="2"/>
        <v>0</v>
      </c>
    </row>
    <row r="10" spans="1:13" ht="16.2" customHeight="1" x14ac:dyDescent="0.3">
      <c r="A10" s="26" t="s">
        <v>372</v>
      </c>
      <c r="B10" s="22">
        <v>48</v>
      </c>
      <c r="C10" s="21" t="s">
        <v>245</v>
      </c>
      <c r="D10" s="21" t="s">
        <v>180</v>
      </c>
      <c r="E10" s="128"/>
      <c r="F10" s="128"/>
      <c r="G10" s="101"/>
      <c r="H10" s="15" t="s">
        <v>247</v>
      </c>
      <c r="I10" s="86">
        <v>2</v>
      </c>
      <c r="J10" s="88">
        <f t="shared" si="0"/>
        <v>0</v>
      </c>
      <c r="K10" s="86">
        <v>2</v>
      </c>
      <c r="L10" s="88">
        <f t="shared" si="1"/>
        <v>0</v>
      </c>
      <c r="M10" s="90">
        <f t="shared" si="2"/>
        <v>0</v>
      </c>
    </row>
    <row r="11" spans="1:13" ht="16.2" customHeight="1" x14ac:dyDescent="0.3">
      <c r="A11" s="26" t="s">
        <v>373</v>
      </c>
      <c r="B11" s="22">
        <v>54</v>
      </c>
      <c r="C11" s="21" t="s">
        <v>245</v>
      </c>
      <c r="D11" s="21" t="s">
        <v>180</v>
      </c>
      <c r="E11" s="128"/>
      <c r="F11" s="128"/>
      <c r="G11" s="101"/>
      <c r="H11" s="15" t="s">
        <v>247</v>
      </c>
      <c r="I11" s="86">
        <v>2</v>
      </c>
      <c r="J11" s="88">
        <f t="shared" si="0"/>
        <v>0</v>
      </c>
      <c r="K11" s="86">
        <v>2</v>
      </c>
      <c r="L11" s="88">
        <f t="shared" si="1"/>
        <v>0</v>
      </c>
      <c r="M11" s="90">
        <f t="shared" si="2"/>
        <v>0</v>
      </c>
    </row>
    <row r="12" spans="1:13" ht="16.2" customHeight="1" x14ac:dyDescent="0.3">
      <c r="A12" s="26" t="s">
        <v>374</v>
      </c>
      <c r="B12" s="22">
        <v>60</v>
      </c>
      <c r="C12" s="21" t="s">
        <v>245</v>
      </c>
      <c r="D12" s="21" t="s">
        <v>180</v>
      </c>
      <c r="E12" s="128"/>
      <c r="F12" s="128"/>
      <c r="G12" s="101"/>
      <c r="H12" s="15" t="s">
        <v>247</v>
      </c>
      <c r="I12" s="86">
        <v>2</v>
      </c>
      <c r="J12" s="88">
        <f t="shared" si="0"/>
        <v>0</v>
      </c>
      <c r="K12" s="86">
        <v>2</v>
      </c>
      <c r="L12" s="88">
        <f t="shared" si="1"/>
        <v>0</v>
      </c>
      <c r="M12" s="90">
        <f t="shared" si="2"/>
        <v>0</v>
      </c>
    </row>
    <row r="13" spans="1:13" ht="16.2" customHeight="1" x14ac:dyDescent="0.3">
      <c r="A13" s="26" t="s">
        <v>375</v>
      </c>
      <c r="B13" s="22">
        <v>66</v>
      </c>
      <c r="C13" s="21" t="s">
        <v>245</v>
      </c>
      <c r="D13" s="21" t="s">
        <v>180</v>
      </c>
      <c r="E13" s="128"/>
      <c r="F13" s="128"/>
      <c r="G13" s="101"/>
      <c r="H13" s="15" t="s">
        <v>247</v>
      </c>
      <c r="I13" s="86">
        <v>2</v>
      </c>
      <c r="J13" s="88">
        <f t="shared" si="0"/>
        <v>0</v>
      </c>
      <c r="K13" s="86">
        <v>2</v>
      </c>
      <c r="L13" s="88">
        <f t="shared" si="1"/>
        <v>0</v>
      </c>
      <c r="M13" s="90">
        <f t="shared" si="2"/>
        <v>0</v>
      </c>
    </row>
    <row r="14" spans="1:13" ht="16.2" customHeight="1" x14ac:dyDescent="0.3">
      <c r="A14" s="26" t="s">
        <v>376</v>
      </c>
      <c r="B14" s="22">
        <v>72</v>
      </c>
      <c r="C14" s="21" t="s">
        <v>245</v>
      </c>
      <c r="D14" s="21" t="s">
        <v>180</v>
      </c>
      <c r="E14" s="128"/>
      <c r="F14" s="128"/>
      <c r="G14" s="101"/>
      <c r="H14" s="15" t="s">
        <v>247</v>
      </c>
      <c r="I14" s="86">
        <v>2</v>
      </c>
      <c r="J14" s="88">
        <f t="shared" si="0"/>
        <v>0</v>
      </c>
      <c r="K14" s="86">
        <v>2</v>
      </c>
      <c r="L14" s="88">
        <f t="shared" si="1"/>
        <v>0</v>
      </c>
      <c r="M14" s="90">
        <f t="shared" si="2"/>
        <v>0</v>
      </c>
    </row>
    <row r="15" spans="1:13" ht="16.2" customHeight="1" x14ac:dyDescent="0.3">
      <c r="A15" s="26" t="s">
        <v>377</v>
      </c>
      <c r="B15" s="22">
        <v>84</v>
      </c>
      <c r="C15" s="21" t="s">
        <v>245</v>
      </c>
      <c r="D15" s="21" t="s">
        <v>180</v>
      </c>
      <c r="E15" s="128"/>
      <c r="F15" s="128"/>
      <c r="G15" s="196" t="s">
        <v>378</v>
      </c>
      <c r="H15" s="15" t="s">
        <v>247</v>
      </c>
      <c r="I15" s="86">
        <v>1</v>
      </c>
      <c r="J15" s="88">
        <f t="shared" si="0"/>
        <v>0</v>
      </c>
      <c r="K15" s="86">
        <v>1</v>
      </c>
      <c r="L15" s="88">
        <f t="shared" si="1"/>
        <v>0</v>
      </c>
      <c r="M15" s="90">
        <f t="shared" si="2"/>
        <v>0</v>
      </c>
    </row>
    <row r="16" spans="1:13" ht="16.2" customHeight="1" x14ac:dyDescent="0.3">
      <c r="A16" s="26" t="s">
        <v>379</v>
      </c>
      <c r="B16" s="22">
        <v>96</v>
      </c>
      <c r="C16" s="21" t="s">
        <v>245</v>
      </c>
      <c r="D16" s="21" t="s">
        <v>180</v>
      </c>
      <c r="E16" s="128"/>
      <c r="F16" s="128"/>
      <c r="G16" s="196"/>
      <c r="H16" s="15" t="s">
        <v>247</v>
      </c>
      <c r="I16" s="86">
        <v>1</v>
      </c>
      <c r="J16" s="88">
        <f t="shared" si="0"/>
        <v>0</v>
      </c>
      <c r="K16" s="86">
        <v>1</v>
      </c>
      <c r="L16" s="88">
        <f t="shared" si="1"/>
        <v>0</v>
      </c>
      <c r="M16" s="90">
        <f t="shared" si="2"/>
        <v>0</v>
      </c>
    </row>
    <row r="17" spans="1:13" ht="16.2" customHeight="1" x14ac:dyDescent="0.3">
      <c r="A17" s="26" t="s">
        <v>380</v>
      </c>
      <c r="B17" s="22">
        <v>16</v>
      </c>
      <c r="C17" s="21" t="s">
        <v>262</v>
      </c>
      <c r="D17" s="21" t="s">
        <v>180</v>
      </c>
      <c r="E17" s="128"/>
      <c r="F17" s="128"/>
      <c r="G17" s="204" t="s">
        <v>181</v>
      </c>
      <c r="H17" s="15" t="s">
        <v>247</v>
      </c>
      <c r="I17" s="86">
        <v>2</v>
      </c>
      <c r="J17" s="88">
        <f t="shared" si="0"/>
        <v>0</v>
      </c>
      <c r="K17" s="86">
        <v>3</v>
      </c>
      <c r="L17" s="88">
        <f t="shared" si="1"/>
        <v>0</v>
      </c>
      <c r="M17" s="90">
        <f t="shared" si="2"/>
        <v>0</v>
      </c>
    </row>
    <row r="18" spans="1:13" ht="16.2" customHeight="1" x14ac:dyDescent="0.3">
      <c r="A18" s="26" t="s">
        <v>381</v>
      </c>
      <c r="B18" s="22">
        <v>20</v>
      </c>
      <c r="C18" s="21" t="s">
        <v>262</v>
      </c>
      <c r="D18" s="21" t="s">
        <v>180</v>
      </c>
      <c r="E18" s="128"/>
      <c r="F18" s="128"/>
      <c r="G18" s="204"/>
      <c r="H18" s="15" t="s">
        <v>247</v>
      </c>
      <c r="I18" s="86">
        <v>2</v>
      </c>
      <c r="J18" s="88">
        <f t="shared" si="0"/>
        <v>0</v>
      </c>
      <c r="K18" s="86">
        <v>3</v>
      </c>
      <c r="L18" s="88">
        <f t="shared" si="1"/>
        <v>0</v>
      </c>
      <c r="M18" s="90">
        <f t="shared" si="2"/>
        <v>0</v>
      </c>
    </row>
    <row r="19" spans="1:13" ht="16.2" customHeight="1" x14ac:dyDescent="0.3">
      <c r="A19" s="26" t="s">
        <v>382</v>
      </c>
      <c r="B19" s="22">
        <v>24</v>
      </c>
      <c r="C19" s="21" t="s">
        <v>262</v>
      </c>
      <c r="D19" s="21" t="s">
        <v>180</v>
      </c>
      <c r="E19" s="128"/>
      <c r="F19" s="128"/>
      <c r="G19" s="101"/>
      <c r="H19" s="15" t="s">
        <v>247</v>
      </c>
      <c r="I19" s="86">
        <v>2</v>
      </c>
      <c r="J19" s="88">
        <f t="shared" si="0"/>
        <v>0</v>
      </c>
      <c r="K19" s="86">
        <v>3</v>
      </c>
      <c r="L19" s="88">
        <f t="shared" si="1"/>
        <v>0</v>
      </c>
      <c r="M19" s="90">
        <f t="shared" si="2"/>
        <v>0</v>
      </c>
    </row>
    <row r="20" spans="1:13" ht="16.2" customHeight="1" x14ac:dyDescent="0.3">
      <c r="A20" s="26" t="s">
        <v>383</v>
      </c>
      <c r="B20" s="22">
        <v>30</v>
      </c>
      <c r="C20" s="21" t="s">
        <v>262</v>
      </c>
      <c r="D20" s="21" t="s">
        <v>180</v>
      </c>
      <c r="E20" s="128"/>
      <c r="F20" s="128"/>
      <c r="G20" s="101"/>
      <c r="H20" s="15" t="s">
        <v>247</v>
      </c>
      <c r="I20" s="86">
        <v>2</v>
      </c>
      <c r="J20" s="88">
        <f t="shared" si="0"/>
        <v>0</v>
      </c>
      <c r="K20" s="86">
        <v>3</v>
      </c>
      <c r="L20" s="88">
        <f t="shared" si="1"/>
        <v>0</v>
      </c>
      <c r="M20" s="90">
        <f t="shared" si="2"/>
        <v>0</v>
      </c>
    </row>
    <row r="21" spans="1:13" ht="16.2" customHeight="1" x14ac:dyDescent="0.3">
      <c r="A21" s="26" t="s">
        <v>384</v>
      </c>
      <c r="B21" s="22">
        <v>36</v>
      </c>
      <c r="C21" s="21" t="s">
        <v>262</v>
      </c>
      <c r="D21" s="21" t="s">
        <v>180</v>
      </c>
      <c r="E21" s="128"/>
      <c r="F21" s="128"/>
      <c r="G21" s="101"/>
      <c r="H21" s="15" t="s">
        <v>247</v>
      </c>
      <c r="I21" s="86">
        <v>2</v>
      </c>
      <c r="J21" s="88">
        <f t="shared" si="0"/>
        <v>0</v>
      </c>
      <c r="K21" s="86">
        <v>3</v>
      </c>
      <c r="L21" s="88">
        <f t="shared" si="1"/>
        <v>0</v>
      </c>
      <c r="M21" s="90">
        <f t="shared" si="2"/>
        <v>0</v>
      </c>
    </row>
    <row r="22" spans="1:13" ht="16.2" customHeight="1" x14ac:dyDescent="0.3">
      <c r="A22" s="26" t="s">
        <v>385</v>
      </c>
      <c r="B22" s="22">
        <v>42</v>
      </c>
      <c r="C22" s="21" t="s">
        <v>262</v>
      </c>
      <c r="D22" s="21" t="s">
        <v>180</v>
      </c>
      <c r="E22" s="128"/>
      <c r="F22" s="128"/>
      <c r="G22" s="101"/>
      <c r="H22" s="15" t="s">
        <v>247</v>
      </c>
      <c r="I22" s="86">
        <v>2</v>
      </c>
      <c r="J22" s="88">
        <f t="shared" si="0"/>
        <v>0</v>
      </c>
      <c r="K22" s="86">
        <v>3</v>
      </c>
      <c r="L22" s="88">
        <f t="shared" si="1"/>
        <v>0</v>
      </c>
      <c r="M22" s="90">
        <f t="shared" si="2"/>
        <v>0</v>
      </c>
    </row>
    <row r="23" spans="1:13" ht="16.2" customHeight="1" x14ac:dyDescent="0.3">
      <c r="A23" s="26" t="s">
        <v>386</v>
      </c>
      <c r="B23" s="22">
        <v>48</v>
      </c>
      <c r="C23" s="21" t="s">
        <v>262</v>
      </c>
      <c r="D23" s="21" t="s">
        <v>180</v>
      </c>
      <c r="E23" s="128"/>
      <c r="F23" s="128"/>
      <c r="G23" s="101"/>
      <c r="H23" s="15" t="s">
        <v>247</v>
      </c>
      <c r="I23" s="86">
        <v>2</v>
      </c>
      <c r="J23" s="88">
        <f t="shared" si="0"/>
        <v>0</v>
      </c>
      <c r="K23" s="86">
        <v>3</v>
      </c>
      <c r="L23" s="88">
        <f t="shared" si="1"/>
        <v>0</v>
      </c>
      <c r="M23" s="90">
        <f t="shared" si="2"/>
        <v>0</v>
      </c>
    </row>
    <row r="24" spans="1:13" ht="16.2" customHeight="1" x14ac:dyDescent="0.3">
      <c r="A24" s="26" t="s">
        <v>387</v>
      </c>
      <c r="B24" s="22">
        <v>54</v>
      </c>
      <c r="C24" s="21" t="s">
        <v>262</v>
      </c>
      <c r="D24" s="21" t="s">
        <v>180</v>
      </c>
      <c r="E24" s="128"/>
      <c r="F24" s="128"/>
      <c r="G24" s="101"/>
      <c r="H24" s="15" t="s">
        <v>247</v>
      </c>
      <c r="I24" s="86">
        <v>2</v>
      </c>
      <c r="J24" s="88">
        <f t="shared" si="0"/>
        <v>0</v>
      </c>
      <c r="K24" s="86">
        <v>3</v>
      </c>
      <c r="L24" s="88">
        <f t="shared" si="1"/>
        <v>0</v>
      </c>
      <c r="M24" s="90">
        <f t="shared" si="2"/>
        <v>0</v>
      </c>
    </row>
    <row r="25" spans="1:13" ht="16.2" customHeight="1" x14ac:dyDescent="0.3">
      <c r="A25" s="26" t="s">
        <v>388</v>
      </c>
      <c r="B25" s="22">
        <v>60</v>
      </c>
      <c r="C25" s="21" t="s">
        <v>262</v>
      </c>
      <c r="D25" s="21" t="s">
        <v>180</v>
      </c>
      <c r="E25" s="128"/>
      <c r="F25" s="128"/>
      <c r="G25" s="101"/>
      <c r="H25" s="15" t="s">
        <v>247</v>
      </c>
      <c r="I25" s="86">
        <v>2</v>
      </c>
      <c r="J25" s="88">
        <f t="shared" si="0"/>
        <v>0</v>
      </c>
      <c r="K25" s="86">
        <v>3</v>
      </c>
      <c r="L25" s="88">
        <f t="shared" si="1"/>
        <v>0</v>
      </c>
      <c r="M25" s="90">
        <f t="shared" si="2"/>
        <v>0</v>
      </c>
    </row>
    <row r="26" spans="1:13" ht="16.2" customHeight="1" x14ac:dyDescent="0.3">
      <c r="A26" s="26" t="s">
        <v>389</v>
      </c>
      <c r="B26" s="22">
        <v>66</v>
      </c>
      <c r="C26" s="21" t="s">
        <v>262</v>
      </c>
      <c r="D26" s="21" t="s">
        <v>180</v>
      </c>
      <c r="E26" s="128"/>
      <c r="F26" s="128"/>
      <c r="G26" s="101"/>
      <c r="H26" s="15" t="s">
        <v>247</v>
      </c>
      <c r="I26" s="86">
        <v>2</v>
      </c>
      <c r="J26" s="88">
        <f t="shared" si="0"/>
        <v>0</v>
      </c>
      <c r="K26" s="86">
        <v>3</v>
      </c>
      <c r="L26" s="88">
        <f t="shared" si="1"/>
        <v>0</v>
      </c>
      <c r="M26" s="90">
        <f t="shared" si="2"/>
        <v>0</v>
      </c>
    </row>
    <row r="27" spans="1:13" ht="16.2" customHeight="1" x14ac:dyDescent="0.3">
      <c r="A27" s="26" t="s">
        <v>390</v>
      </c>
      <c r="B27" s="22">
        <v>72</v>
      </c>
      <c r="C27" s="21" t="s">
        <v>262</v>
      </c>
      <c r="D27" s="21" t="s">
        <v>180</v>
      </c>
      <c r="E27" s="128"/>
      <c r="F27" s="128"/>
      <c r="G27" s="101"/>
      <c r="H27" s="15" t="s">
        <v>247</v>
      </c>
      <c r="I27" s="86">
        <v>2</v>
      </c>
      <c r="J27" s="88">
        <f t="shared" si="0"/>
        <v>0</v>
      </c>
      <c r="K27" s="86">
        <v>3</v>
      </c>
      <c r="L27" s="88">
        <f t="shared" si="1"/>
        <v>0</v>
      </c>
      <c r="M27" s="90">
        <f t="shared" si="2"/>
        <v>0</v>
      </c>
    </row>
    <row r="28" spans="1:13" ht="16.2" customHeight="1" x14ac:dyDescent="0.3">
      <c r="A28" s="26" t="s">
        <v>391</v>
      </c>
      <c r="B28" s="22">
        <v>84</v>
      </c>
      <c r="C28" s="21" t="s">
        <v>262</v>
      </c>
      <c r="D28" s="21" t="s">
        <v>180</v>
      </c>
      <c r="E28" s="128"/>
      <c r="F28" s="128"/>
      <c r="G28" s="101"/>
      <c r="H28" s="15" t="s">
        <v>247</v>
      </c>
      <c r="I28" s="86">
        <v>1</v>
      </c>
      <c r="J28" s="88">
        <f t="shared" si="0"/>
        <v>0</v>
      </c>
      <c r="K28" s="86">
        <v>2</v>
      </c>
      <c r="L28" s="88">
        <f t="shared" si="1"/>
        <v>0</v>
      </c>
      <c r="M28" s="90">
        <f t="shared" si="2"/>
        <v>0</v>
      </c>
    </row>
    <row r="29" spans="1:13" ht="16.2" customHeight="1" x14ac:dyDescent="0.3">
      <c r="A29" s="26" t="s">
        <v>392</v>
      </c>
      <c r="B29" s="22">
        <v>96</v>
      </c>
      <c r="C29" s="21" t="s">
        <v>262</v>
      </c>
      <c r="D29" s="21" t="s">
        <v>180</v>
      </c>
      <c r="E29" s="128"/>
      <c r="F29" s="128"/>
      <c r="G29" s="101"/>
      <c r="H29" s="15" t="s">
        <v>247</v>
      </c>
      <c r="I29" s="86">
        <v>1</v>
      </c>
      <c r="J29" s="88">
        <f t="shared" si="0"/>
        <v>0</v>
      </c>
      <c r="K29" s="86">
        <v>2</v>
      </c>
      <c r="L29" s="88">
        <f t="shared" si="1"/>
        <v>0</v>
      </c>
      <c r="M29" s="90">
        <f t="shared" si="2"/>
        <v>0</v>
      </c>
    </row>
    <row r="30" spans="1:13" ht="16.2" customHeight="1" x14ac:dyDescent="0.3">
      <c r="A30" s="26" t="s">
        <v>393</v>
      </c>
      <c r="B30" s="22">
        <v>16</v>
      </c>
      <c r="C30" s="21" t="s">
        <v>276</v>
      </c>
      <c r="D30" s="21" t="s">
        <v>180</v>
      </c>
      <c r="E30" s="128"/>
      <c r="F30" s="128"/>
      <c r="G30" s="101"/>
      <c r="H30" s="15" t="s">
        <v>247</v>
      </c>
      <c r="I30" s="86">
        <v>1</v>
      </c>
      <c r="J30" s="88">
        <f t="shared" si="0"/>
        <v>0</v>
      </c>
      <c r="K30" s="86">
        <v>2</v>
      </c>
      <c r="L30" s="88">
        <f t="shared" si="1"/>
        <v>0</v>
      </c>
      <c r="M30" s="90">
        <f t="shared" si="2"/>
        <v>0</v>
      </c>
    </row>
    <row r="31" spans="1:13" ht="16.2" customHeight="1" x14ac:dyDescent="0.3">
      <c r="A31" s="26" t="s">
        <v>394</v>
      </c>
      <c r="B31" s="22">
        <v>20</v>
      </c>
      <c r="C31" s="21" t="s">
        <v>276</v>
      </c>
      <c r="D31" s="21" t="s">
        <v>180</v>
      </c>
      <c r="E31" s="128"/>
      <c r="F31" s="128"/>
      <c r="G31" s="101"/>
      <c r="H31" s="15" t="s">
        <v>247</v>
      </c>
      <c r="I31" s="86">
        <v>1</v>
      </c>
      <c r="J31" s="88">
        <f t="shared" si="0"/>
        <v>0</v>
      </c>
      <c r="K31" s="86">
        <v>2</v>
      </c>
      <c r="L31" s="88">
        <f t="shared" si="1"/>
        <v>0</v>
      </c>
      <c r="M31" s="90">
        <f t="shared" si="2"/>
        <v>0</v>
      </c>
    </row>
    <row r="32" spans="1:13" ht="16.2" customHeight="1" x14ac:dyDescent="0.3">
      <c r="A32" s="26" t="s">
        <v>395</v>
      </c>
      <c r="B32" s="22">
        <v>24</v>
      </c>
      <c r="C32" s="21" t="s">
        <v>276</v>
      </c>
      <c r="D32" s="21" t="s">
        <v>180</v>
      </c>
      <c r="E32" s="128"/>
      <c r="F32" s="128"/>
      <c r="G32" s="101"/>
      <c r="H32" s="15" t="s">
        <v>247</v>
      </c>
      <c r="I32" s="86">
        <v>1</v>
      </c>
      <c r="J32" s="88">
        <f t="shared" si="0"/>
        <v>0</v>
      </c>
      <c r="K32" s="86">
        <v>2</v>
      </c>
      <c r="L32" s="88">
        <f t="shared" si="1"/>
        <v>0</v>
      </c>
      <c r="M32" s="90">
        <f t="shared" si="2"/>
        <v>0</v>
      </c>
    </row>
    <row r="33" spans="1:13" ht="16.2" customHeight="1" x14ac:dyDescent="0.3">
      <c r="A33" s="26" t="s">
        <v>396</v>
      </c>
      <c r="B33" s="22">
        <v>30</v>
      </c>
      <c r="C33" s="21" t="s">
        <v>276</v>
      </c>
      <c r="D33" s="21" t="s">
        <v>180</v>
      </c>
      <c r="E33" s="128"/>
      <c r="F33" s="128"/>
      <c r="G33" s="101"/>
      <c r="H33" s="15" t="s">
        <v>247</v>
      </c>
      <c r="I33" s="86">
        <v>1</v>
      </c>
      <c r="J33" s="88">
        <f t="shared" si="0"/>
        <v>0</v>
      </c>
      <c r="K33" s="86">
        <v>2</v>
      </c>
      <c r="L33" s="88">
        <f t="shared" si="1"/>
        <v>0</v>
      </c>
      <c r="M33" s="90">
        <f t="shared" si="2"/>
        <v>0</v>
      </c>
    </row>
    <row r="34" spans="1:13" ht="16.2" customHeight="1" x14ac:dyDescent="0.3">
      <c r="A34" s="26" t="s">
        <v>397</v>
      </c>
      <c r="B34" s="22">
        <v>36</v>
      </c>
      <c r="C34" s="21" t="s">
        <v>276</v>
      </c>
      <c r="D34" s="21" t="s">
        <v>180</v>
      </c>
      <c r="E34" s="128"/>
      <c r="F34" s="128"/>
      <c r="G34" s="101"/>
      <c r="H34" s="15" t="s">
        <v>247</v>
      </c>
      <c r="I34" s="86">
        <v>1</v>
      </c>
      <c r="J34" s="88">
        <f t="shared" si="0"/>
        <v>0</v>
      </c>
      <c r="K34" s="86">
        <v>2</v>
      </c>
      <c r="L34" s="88">
        <f t="shared" si="1"/>
        <v>0</v>
      </c>
      <c r="M34" s="90">
        <f t="shared" si="2"/>
        <v>0</v>
      </c>
    </row>
    <row r="35" spans="1:13" ht="16.2" customHeight="1" x14ac:dyDescent="0.3">
      <c r="A35" s="26" t="s">
        <v>398</v>
      </c>
      <c r="B35" s="22">
        <v>42</v>
      </c>
      <c r="C35" s="21" t="s">
        <v>276</v>
      </c>
      <c r="D35" s="21" t="s">
        <v>180</v>
      </c>
      <c r="E35" s="128"/>
      <c r="F35" s="128"/>
      <c r="G35" s="101"/>
      <c r="H35" s="15" t="s">
        <v>247</v>
      </c>
      <c r="I35" s="86">
        <v>1</v>
      </c>
      <c r="J35" s="88">
        <f t="shared" si="0"/>
        <v>0</v>
      </c>
      <c r="K35" s="86">
        <v>2</v>
      </c>
      <c r="L35" s="88">
        <f t="shared" si="1"/>
        <v>0</v>
      </c>
      <c r="M35" s="90">
        <f t="shared" si="2"/>
        <v>0</v>
      </c>
    </row>
    <row r="36" spans="1:13" ht="16.2" customHeight="1" x14ac:dyDescent="0.3">
      <c r="A36" s="26" t="s">
        <v>399</v>
      </c>
      <c r="B36" s="22">
        <v>48</v>
      </c>
      <c r="C36" s="21" t="s">
        <v>276</v>
      </c>
      <c r="D36" s="21" t="s">
        <v>180</v>
      </c>
      <c r="E36" s="128"/>
      <c r="F36" s="128"/>
      <c r="G36" s="101"/>
      <c r="H36" s="15" t="s">
        <v>247</v>
      </c>
      <c r="I36" s="86">
        <v>1</v>
      </c>
      <c r="J36" s="88">
        <f t="shared" ref="J36:J55" si="3">I36*E36</f>
        <v>0</v>
      </c>
      <c r="K36" s="86">
        <v>2</v>
      </c>
      <c r="L36" s="88">
        <f t="shared" ref="L36:L55" si="4">F36*K36</f>
        <v>0</v>
      </c>
      <c r="M36" s="90">
        <f t="shared" ref="M36:M55" si="5">J36+L36</f>
        <v>0</v>
      </c>
    </row>
    <row r="37" spans="1:13" ht="16.2" customHeight="1" x14ac:dyDescent="0.3">
      <c r="A37" s="26" t="s">
        <v>400</v>
      </c>
      <c r="B37" s="22">
        <v>54</v>
      </c>
      <c r="C37" s="21" t="s">
        <v>276</v>
      </c>
      <c r="D37" s="21" t="s">
        <v>180</v>
      </c>
      <c r="E37" s="128"/>
      <c r="F37" s="128"/>
      <c r="G37" s="101"/>
      <c r="H37" s="15" t="s">
        <v>247</v>
      </c>
      <c r="I37" s="86">
        <v>1</v>
      </c>
      <c r="J37" s="88">
        <f t="shared" si="3"/>
        <v>0</v>
      </c>
      <c r="K37" s="86">
        <v>2</v>
      </c>
      <c r="L37" s="88">
        <f t="shared" si="4"/>
        <v>0</v>
      </c>
      <c r="M37" s="90">
        <f t="shared" si="5"/>
        <v>0</v>
      </c>
    </row>
    <row r="38" spans="1:13" ht="16.2" customHeight="1" x14ac:dyDescent="0.3">
      <c r="A38" s="26" t="s">
        <v>401</v>
      </c>
      <c r="B38" s="22">
        <v>60</v>
      </c>
      <c r="C38" s="21" t="s">
        <v>276</v>
      </c>
      <c r="D38" s="21" t="s">
        <v>180</v>
      </c>
      <c r="E38" s="128"/>
      <c r="F38" s="128"/>
      <c r="G38" s="101"/>
      <c r="H38" s="15" t="s">
        <v>247</v>
      </c>
      <c r="I38" s="86">
        <v>1</v>
      </c>
      <c r="J38" s="88">
        <f t="shared" si="3"/>
        <v>0</v>
      </c>
      <c r="K38" s="86">
        <v>2</v>
      </c>
      <c r="L38" s="88">
        <f t="shared" si="4"/>
        <v>0</v>
      </c>
      <c r="M38" s="90">
        <f t="shared" si="5"/>
        <v>0</v>
      </c>
    </row>
    <row r="39" spans="1:13" ht="16.2" customHeight="1" x14ac:dyDescent="0.3">
      <c r="A39" s="26" t="s">
        <v>402</v>
      </c>
      <c r="B39" s="22">
        <v>66</v>
      </c>
      <c r="C39" s="21" t="s">
        <v>276</v>
      </c>
      <c r="D39" s="21" t="s">
        <v>180</v>
      </c>
      <c r="E39" s="128"/>
      <c r="F39" s="128"/>
      <c r="G39" s="101"/>
      <c r="H39" s="15" t="s">
        <v>247</v>
      </c>
      <c r="I39" s="86">
        <v>1</v>
      </c>
      <c r="J39" s="88">
        <f t="shared" si="3"/>
        <v>0</v>
      </c>
      <c r="K39" s="86">
        <v>2</v>
      </c>
      <c r="L39" s="88">
        <f t="shared" si="4"/>
        <v>0</v>
      </c>
      <c r="M39" s="90">
        <f t="shared" si="5"/>
        <v>0</v>
      </c>
    </row>
    <row r="40" spans="1:13" ht="16.2" customHeight="1" x14ac:dyDescent="0.3">
      <c r="A40" s="26" t="s">
        <v>403</v>
      </c>
      <c r="B40" s="22">
        <v>72</v>
      </c>
      <c r="C40" s="21" t="s">
        <v>276</v>
      </c>
      <c r="D40" s="21" t="s">
        <v>180</v>
      </c>
      <c r="E40" s="128"/>
      <c r="F40" s="128"/>
      <c r="G40" s="101"/>
      <c r="H40" s="15" t="s">
        <v>247</v>
      </c>
      <c r="I40" s="86">
        <v>1</v>
      </c>
      <c r="J40" s="88">
        <f t="shared" si="3"/>
        <v>0</v>
      </c>
      <c r="K40" s="86">
        <v>2</v>
      </c>
      <c r="L40" s="88">
        <f t="shared" si="4"/>
        <v>0</v>
      </c>
      <c r="M40" s="90">
        <f t="shared" si="5"/>
        <v>0</v>
      </c>
    </row>
    <row r="41" spans="1:13" ht="16.2" customHeight="1" x14ac:dyDescent="0.3">
      <c r="A41" s="26" t="s">
        <v>404</v>
      </c>
      <c r="B41" s="22">
        <v>84</v>
      </c>
      <c r="C41" s="21" t="s">
        <v>276</v>
      </c>
      <c r="D41" s="21" t="s">
        <v>180</v>
      </c>
      <c r="E41" s="128"/>
      <c r="F41" s="128"/>
      <c r="G41" s="101"/>
      <c r="H41" s="15" t="s">
        <v>247</v>
      </c>
      <c r="I41" s="86">
        <v>1</v>
      </c>
      <c r="J41" s="88">
        <f t="shared" si="3"/>
        <v>0</v>
      </c>
      <c r="K41" s="86">
        <v>1</v>
      </c>
      <c r="L41" s="88">
        <f t="shared" si="4"/>
        <v>0</v>
      </c>
      <c r="M41" s="90">
        <f t="shared" si="5"/>
        <v>0</v>
      </c>
    </row>
    <row r="42" spans="1:13" ht="16.2" customHeight="1" x14ac:dyDescent="0.3">
      <c r="A42" s="26" t="s">
        <v>405</v>
      </c>
      <c r="B42" s="22">
        <v>96</v>
      </c>
      <c r="C42" s="21" t="s">
        <v>276</v>
      </c>
      <c r="D42" s="21" t="s">
        <v>180</v>
      </c>
      <c r="E42" s="128"/>
      <c r="F42" s="128"/>
      <c r="G42" s="101"/>
      <c r="H42" s="15" t="s">
        <v>247</v>
      </c>
      <c r="I42" s="86">
        <v>1</v>
      </c>
      <c r="J42" s="88">
        <f t="shared" si="3"/>
        <v>0</v>
      </c>
      <c r="K42" s="86">
        <v>1</v>
      </c>
      <c r="L42" s="88">
        <f t="shared" si="4"/>
        <v>0</v>
      </c>
      <c r="M42" s="90">
        <f t="shared" si="5"/>
        <v>0</v>
      </c>
    </row>
    <row r="43" spans="1:13" ht="16.2" customHeight="1" x14ac:dyDescent="0.3">
      <c r="A43" s="26" t="s">
        <v>406</v>
      </c>
      <c r="B43" s="22">
        <v>16</v>
      </c>
      <c r="C43" s="54" t="s">
        <v>290</v>
      </c>
      <c r="D43" s="21" t="s">
        <v>180</v>
      </c>
      <c r="E43" s="128"/>
      <c r="F43" s="128"/>
      <c r="G43" s="101"/>
      <c r="H43" s="15" t="s">
        <v>247</v>
      </c>
      <c r="I43" s="86">
        <v>1</v>
      </c>
      <c r="J43" s="88">
        <f t="shared" si="3"/>
        <v>0</v>
      </c>
      <c r="K43" s="86">
        <v>1</v>
      </c>
      <c r="L43" s="88">
        <f t="shared" si="4"/>
        <v>0</v>
      </c>
      <c r="M43" s="90">
        <f t="shared" si="5"/>
        <v>0</v>
      </c>
    </row>
    <row r="44" spans="1:13" ht="16.2" customHeight="1" x14ac:dyDescent="0.3">
      <c r="A44" s="26" t="s">
        <v>407</v>
      </c>
      <c r="B44" s="22">
        <v>20</v>
      </c>
      <c r="C44" s="54" t="s">
        <v>290</v>
      </c>
      <c r="D44" s="21" t="s">
        <v>180</v>
      </c>
      <c r="E44" s="128"/>
      <c r="F44" s="128"/>
      <c r="G44" s="101"/>
      <c r="H44" s="15" t="s">
        <v>247</v>
      </c>
      <c r="I44" s="86">
        <v>1</v>
      </c>
      <c r="J44" s="88">
        <f t="shared" si="3"/>
        <v>0</v>
      </c>
      <c r="K44" s="86">
        <v>1</v>
      </c>
      <c r="L44" s="88">
        <f t="shared" si="4"/>
        <v>0</v>
      </c>
      <c r="M44" s="90">
        <f t="shared" si="5"/>
        <v>0</v>
      </c>
    </row>
    <row r="45" spans="1:13" ht="16.2" customHeight="1" x14ac:dyDescent="0.3">
      <c r="A45" s="26" t="s">
        <v>408</v>
      </c>
      <c r="B45" s="22">
        <v>24</v>
      </c>
      <c r="C45" s="54" t="s">
        <v>290</v>
      </c>
      <c r="D45" s="21" t="s">
        <v>180</v>
      </c>
      <c r="E45" s="128"/>
      <c r="F45" s="128"/>
      <c r="G45" s="101"/>
      <c r="H45" s="15" t="s">
        <v>247</v>
      </c>
      <c r="I45" s="86">
        <v>1</v>
      </c>
      <c r="J45" s="88">
        <f t="shared" si="3"/>
        <v>0</v>
      </c>
      <c r="K45" s="86">
        <v>1</v>
      </c>
      <c r="L45" s="88">
        <f t="shared" si="4"/>
        <v>0</v>
      </c>
      <c r="M45" s="90">
        <f t="shared" si="5"/>
        <v>0</v>
      </c>
    </row>
    <row r="46" spans="1:13" ht="16.2" customHeight="1" x14ac:dyDescent="0.3">
      <c r="A46" s="26" t="s">
        <v>409</v>
      </c>
      <c r="B46" s="22">
        <v>30</v>
      </c>
      <c r="C46" s="54" t="s">
        <v>290</v>
      </c>
      <c r="D46" s="21" t="s">
        <v>180</v>
      </c>
      <c r="E46" s="128"/>
      <c r="F46" s="128"/>
      <c r="G46" s="102"/>
      <c r="H46" s="15" t="s">
        <v>247</v>
      </c>
      <c r="I46" s="86">
        <v>1</v>
      </c>
      <c r="J46" s="88">
        <f t="shared" si="3"/>
        <v>0</v>
      </c>
      <c r="K46" s="86">
        <v>1</v>
      </c>
      <c r="L46" s="88">
        <f t="shared" si="4"/>
        <v>0</v>
      </c>
      <c r="M46" s="90">
        <f t="shared" si="5"/>
        <v>0</v>
      </c>
    </row>
    <row r="47" spans="1:13" ht="16.2" customHeight="1" x14ac:dyDescent="0.3">
      <c r="A47" s="26" t="s">
        <v>410</v>
      </c>
      <c r="B47" s="22">
        <v>36</v>
      </c>
      <c r="C47" s="54" t="s">
        <v>290</v>
      </c>
      <c r="D47" s="21" t="s">
        <v>180</v>
      </c>
      <c r="E47" s="128"/>
      <c r="F47" s="128"/>
      <c r="G47" s="102"/>
      <c r="H47" s="15" t="s">
        <v>247</v>
      </c>
      <c r="I47" s="86">
        <v>1</v>
      </c>
      <c r="J47" s="88">
        <f t="shared" si="3"/>
        <v>0</v>
      </c>
      <c r="K47" s="86">
        <v>1</v>
      </c>
      <c r="L47" s="88">
        <f t="shared" si="4"/>
        <v>0</v>
      </c>
      <c r="M47" s="90">
        <f t="shared" si="5"/>
        <v>0</v>
      </c>
    </row>
    <row r="48" spans="1:13" ht="16.2" customHeight="1" x14ac:dyDescent="0.3">
      <c r="A48" s="26" t="s">
        <v>411</v>
      </c>
      <c r="B48" s="22">
        <v>42</v>
      </c>
      <c r="C48" s="54" t="s">
        <v>290</v>
      </c>
      <c r="D48" s="21" t="s">
        <v>180</v>
      </c>
      <c r="E48" s="128"/>
      <c r="F48" s="128"/>
      <c r="G48" s="102"/>
      <c r="H48" s="15" t="s">
        <v>247</v>
      </c>
      <c r="I48" s="86">
        <v>1</v>
      </c>
      <c r="J48" s="88">
        <f t="shared" si="3"/>
        <v>0</v>
      </c>
      <c r="K48" s="86">
        <v>1</v>
      </c>
      <c r="L48" s="88">
        <f t="shared" si="4"/>
        <v>0</v>
      </c>
      <c r="M48" s="90">
        <f t="shared" si="5"/>
        <v>0</v>
      </c>
    </row>
    <row r="49" spans="1:13" ht="16.2" customHeight="1" x14ac:dyDescent="0.3">
      <c r="A49" s="26" t="s">
        <v>412</v>
      </c>
      <c r="B49" s="22">
        <v>48</v>
      </c>
      <c r="C49" s="54" t="s">
        <v>290</v>
      </c>
      <c r="D49" s="21" t="s">
        <v>180</v>
      </c>
      <c r="E49" s="128"/>
      <c r="F49" s="128"/>
      <c r="G49" s="102"/>
      <c r="H49" s="15" t="s">
        <v>247</v>
      </c>
      <c r="I49" s="86">
        <v>1</v>
      </c>
      <c r="J49" s="88">
        <f t="shared" si="3"/>
        <v>0</v>
      </c>
      <c r="K49" s="86">
        <v>1</v>
      </c>
      <c r="L49" s="88">
        <f t="shared" si="4"/>
        <v>0</v>
      </c>
      <c r="M49" s="90">
        <f t="shared" si="5"/>
        <v>0</v>
      </c>
    </row>
    <row r="50" spans="1:13" ht="16.2" customHeight="1" x14ac:dyDescent="0.3">
      <c r="A50" s="26" t="s">
        <v>413</v>
      </c>
      <c r="B50" s="22">
        <v>54</v>
      </c>
      <c r="C50" s="54" t="s">
        <v>290</v>
      </c>
      <c r="D50" s="21" t="s">
        <v>180</v>
      </c>
      <c r="E50" s="128"/>
      <c r="F50" s="128"/>
      <c r="G50" s="102"/>
      <c r="H50" s="15" t="s">
        <v>247</v>
      </c>
      <c r="I50" s="86">
        <v>1</v>
      </c>
      <c r="J50" s="88">
        <f t="shared" si="3"/>
        <v>0</v>
      </c>
      <c r="K50" s="86">
        <v>1</v>
      </c>
      <c r="L50" s="88">
        <f t="shared" si="4"/>
        <v>0</v>
      </c>
      <c r="M50" s="90">
        <f t="shared" si="5"/>
        <v>0</v>
      </c>
    </row>
    <row r="51" spans="1:13" ht="16.2" customHeight="1" x14ac:dyDescent="0.3">
      <c r="A51" s="26" t="s">
        <v>414</v>
      </c>
      <c r="B51" s="22">
        <v>60</v>
      </c>
      <c r="C51" s="54" t="s">
        <v>290</v>
      </c>
      <c r="D51" s="21" t="s">
        <v>180</v>
      </c>
      <c r="E51" s="128"/>
      <c r="F51" s="128"/>
      <c r="G51" s="102"/>
      <c r="H51" s="15" t="s">
        <v>247</v>
      </c>
      <c r="I51" s="86">
        <v>1</v>
      </c>
      <c r="J51" s="88">
        <f t="shared" si="3"/>
        <v>0</v>
      </c>
      <c r="K51" s="86">
        <v>1</v>
      </c>
      <c r="L51" s="88">
        <f t="shared" si="4"/>
        <v>0</v>
      </c>
      <c r="M51" s="90">
        <f t="shared" si="5"/>
        <v>0</v>
      </c>
    </row>
    <row r="52" spans="1:13" ht="16.2" customHeight="1" x14ac:dyDescent="0.3">
      <c r="A52" s="26" t="s">
        <v>415</v>
      </c>
      <c r="B52" s="22">
        <v>66</v>
      </c>
      <c r="C52" s="54" t="s">
        <v>290</v>
      </c>
      <c r="D52" s="21" t="s">
        <v>180</v>
      </c>
      <c r="E52" s="128"/>
      <c r="F52" s="128"/>
      <c r="G52" s="102"/>
      <c r="H52" s="15" t="s">
        <v>247</v>
      </c>
      <c r="I52" s="86">
        <v>1</v>
      </c>
      <c r="J52" s="88">
        <f t="shared" si="3"/>
        <v>0</v>
      </c>
      <c r="K52" s="86">
        <v>1</v>
      </c>
      <c r="L52" s="88">
        <f t="shared" si="4"/>
        <v>0</v>
      </c>
      <c r="M52" s="90">
        <f t="shared" si="5"/>
        <v>0</v>
      </c>
    </row>
    <row r="53" spans="1:13" ht="16.2" customHeight="1" x14ac:dyDescent="0.3">
      <c r="A53" s="26" t="s">
        <v>416</v>
      </c>
      <c r="B53" s="22">
        <v>72</v>
      </c>
      <c r="C53" s="54" t="s">
        <v>290</v>
      </c>
      <c r="D53" s="21" t="s">
        <v>180</v>
      </c>
      <c r="E53" s="128"/>
      <c r="F53" s="128"/>
      <c r="G53" s="102"/>
      <c r="H53" s="15" t="s">
        <v>247</v>
      </c>
      <c r="I53" s="86">
        <v>1</v>
      </c>
      <c r="J53" s="88">
        <f t="shared" si="3"/>
        <v>0</v>
      </c>
      <c r="K53" s="86">
        <v>1</v>
      </c>
      <c r="L53" s="88">
        <f t="shared" si="4"/>
        <v>0</v>
      </c>
      <c r="M53" s="90">
        <f t="shared" si="5"/>
        <v>0</v>
      </c>
    </row>
    <row r="54" spans="1:13" ht="16.2" customHeight="1" x14ac:dyDescent="0.3">
      <c r="A54" s="26" t="s">
        <v>417</v>
      </c>
      <c r="B54" s="22">
        <v>84</v>
      </c>
      <c r="C54" s="54" t="s">
        <v>290</v>
      </c>
      <c r="D54" s="21" t="s">
        <v>180</v>
      </c>
      <c r="E54" s="128"/>
      <c r="F54" s="128"/>
      <c r="G54" s="102"/>
      <c r="H54" s="15" t="s">
        <v>247</v>
      </c>
      <c r="I54" s="86">
        <v>1</v>
      </c>
      <c r="J54" s="88">
        <f t="shared" si="3"/>
        <v>0</v>
      </c>
      <c r="K54" s="86">
        <v>1</v>
      </c>
      <c r="L54" s="88">
        <f t="shared" si="4"/>
        <v>0</v>
      </c>
      <c r="M54" s="90">
        <f t="shared" si="5"/>
        <v>0</v>
      </c>
    </row>
    <row r="55" spans="1:13" ht="16.2" customHeight="1" x14ac:dyDescent="0.3">
      <c r="A55" s="26" t="s">
        <v>418</v>
      </c>
      <c r="B55" s="22">
        <v>96</v>
      </c>
      <c r="C55" s="54" t="s">
        <v>290</v>
      </c>
      <c r="D55" s="21" t="s">
        <v>180</v>
      </c>
      <c r="E55" s="128"/>
      <c r="F55" s="128"/>
      <c r="G55" s="102"/>
      <c r="H55" s="15" t="s">
        <v>247</v>
      </c>
      <c r="I55" s="86">
        <v>1</v>
      </c>
      <c r="J55" s="88">
        <f t="shared" si="3"/>
        <v>0</v>
      </c>
      <c r="K55" s="86">
        <v>1</v>
      </c>
      <c r="L55" s="88">
        <f t="shared" si="4"/>
        <v>0</v>
      </c>
      <c r="M55" s="90">
        <f t="shared" si="5"/>
        <v>0</v>
      </c>
    </row>
    <row r="56" spans="1:13" x14ac:dyDescent="0.3">
      <c r="F56" s="28"/>
      <c r="G56" s="28"/>
      <c r="I56" s="91"/>
      <c r="J56" s="91"/>
      <c r="K56" s="91"/>
      <c r="L56" s="91"/>
      <c r="M56" s="91"/>
    </row>
    <row r="57" spans="1:13" x14ac:dyDescent="0.3">
      <c r="A57" s="199" t="s">
        <v>363</v>
      </c>
      <c r="B57" s="199"/>
      <c r="C57" s="199"/>
      <c r="D57" s="199"/>
      <c r="E57" s="199"/>
      <c r="F57" s="199"/>
      <c r="G57" s="199"/>
      <c r="I57" s="91"/>
      <c r="J57" s="91"/>
      <c r="K57" s="91"/>
      <c r="L57" s="91"/>
      <c r="M57" s="91"/>
    </row>
    <row r="58" spans="1:13" ht="14.4" customHeight="1" x14ac:dyDescent="0.3">
      <c r="A58" s="193" t="s">
        <v>419</v>
      </c>
      <c r="B58" s="194"/>
      <c r="C58" s="194"/>
      <c r="D58" s="194"/>
      <c r="E58" s="194"/>
      <c r="F58" s="194"/>
      <c r="G58" s="195"/>
      <c r="H58" s="182"/>
      <c r="I58" s="1"/>
      <c r="J58" s="1"/>
      <c r="K58" s="1"/>
      <c r="L58" s="1"/>
      <c r="M58" s="1"/>
    </row>
    <row r="59" spans="1:13" ht="38.25" customHeight="1" x14ac:dyDescent="0.3">
      <c r="A59" s="193" t="s">
        <v>1246</v>
      </c>
      <c r="B59" s="194"/>
      <c r="C59" s="194"/>
      <c r="D59" s="194"/>
      <c r="E59" s="194"/>
      <c r="F59" s="194"/>
      <c r="G59" s="195"/>
      <c r="H59" s="182"/>
      <c r="I59" s="1"/>
      <c r="J59" s="1"/>
      <c r="K59" s="1"/>
      <c r="L59" s="1"/>
      <c r="M59" s="1"/>
    </row>
    <row r="60" spans="1:13" ht="39.75" customHeight="1" x14ac:dyDescent="0.3">
      <c r="A60" s="193" t="s">
        <v>305</v>
      </c>
      <c r="B60" s="194"/>
      <c r="C60" s="194"/>
      <c r="D60" s="194"/>
      <c r="E60" s="194"/>
      <c r="F60" s="194"/>
      <c r="G60" s="195"/>
      <c r="H60" s="182"/>
      <c r="I60" s="1"/>
      <c r="J60" s="1"/>
      <c r="K60" s="1"/>
      <c r="L60" s="1"/>
      <c r="M60" s="1"/>
    </row>
    <row r="61" spans="1:13" ht="72.599999999999994" customHeight="1" x14ac:dyDescent="0.3">
      <c r="A61" s="193" t="s">
        <v>306</v>
      </c>
      <c r="B61" s="194"/>
      <c r="C61" s="194"/>
      <c r="D61" s="194"/>
      <c r="E61" s="194"/>
      <c r="F61" s="194"/>
      <c r="G61" s="195"/>
      <c r="H61" s="182"/>
      <c r="I61" s="1"/>
      <c r="J61" s="1"/>
      <c r="K61" s="1"/>
      <c r="L61" s="1"/>
      <c r="M61" s="1"/>
    </row>
    <row r="62" spans="1:13" ht="84" customHeight="1" x14ac:dyDescent="0.3">
      <c r="A62" s="193" t="s">
        <v>1173</v>
      </c>
      <c r="B62" s="194"/>
      <c r="C62" s="194"/>
      <c r="D62" s="194"/>
      <c r="E62" s="194"/>
      <c r="F62" s="194"/>
      <c r="G62" s="195"/>
      <c r="H62" s="182"/>
      <c r="I62" s="1"/>
      <c r="J62" s="1"/>
      <c r="K62" s="1"/>
      <c r="L62" s="1"/>
      <c r="M62" s="1"/>
    </row>
    <row r="63" spans="1:13" ht="33.75" customHeight="1" x14ac:dyDescent="0.3">
      <c r="A63" s="193" t="s">
        <v>307</v>
      </c>
      <c r="B63" s="194"/>
      <c r="C63" s="194"/>
      <c r="D63" s="194"/>
      <c r="E63" s="194"/>
      <c r="F63" s="194"/>
      <c r="G63" s="195"/>
      <c r="H63" s="182"/>
      <c r="I63" s="1"/>
      <c r="J63" s="1"/>
      <c r="K63" s="1"/>
      <c r="L63" s="1"/>
      <c r="M63" s="1"/>
    </row>
    <row r="64" spans="1:13" x14ac:dyDescent="0.3">
      <c r="I64" s="1"/>
      <c r="J64" s="1"/>
      <c r="K64" s="1"/>
      <c r="L64" s="1"/>
      <c r="M64" s="1"/>
    </row>
    <row r="65" spans="9:13" x14ac:dyDescent="0.3">
      <c r="I65" s="1"/>
      <c r="J65" s="1"/>
      <c r="K65" s="1"/>
      <c r="L65" s="1"/>
      <c r="M65" s="1"/>
    </row>
    <row r="66" spans="9:13" x14ac:dyDescent="0.3">
      <c r="I66" s="1"/>
      <c r="J66" s="1"/>
      <c r="K66" s="1"/>
      <c r="L66" s="1"/>
      <c r="M66" s="1"/>
    </row>
    <row r="67" spans="9:13" x14ac:dyDescent="0.3">
      <c r="I67" s="1"/>
      <c r="J67" s="1"/>
      <c r="K67" s="1"/>
      <c r="L67" s="1"/>
      <c r="M67" s="1"/>
    </row>
    <row r="68" spans="9:13" x14ac:dyDescent="0.3">
      <c r="I68" s="94"/>
      <c r="J68" s="94"/>
      <c r="K68" s="94"/>
      <c r="L68" s="94"/>
      <c r="M68" s="94"/>
    </row>
    <row r="69" spans="9:13" x14ac:dyDescent="0.3">
      <c r="I69" s="94"/>
      <c r="J69" s="94"/>
      <c r="K69" s="94"/>
      <c r="L69" s="94"/>
      <c r="M69" s="94"/>
    </row>
    <row r="70" spans="9:13" x14ac:dyDescent="0.3">
      <c r="I70" s="94"/>
      <c r="J70" s="94"/>
      <c r="K70" s="94"/>
      <c r="L70" s="94"/>
      <c r="M70" s="94"/>
    </row>
    <row r="71" spans="9:13" x14ac:dyDescent="0.3">
      <c r="I71" s="94"/>
      <c r="J71" s="94"/>
      <c r="K71" s="94"/>
      <c r="L71" s="94"/>
      <c r="M71" s="94"/>
    </row>
  </sheetData>
  <sheetProtection algorithmName="SHA-512" hashValue="WH5XaSv7u1umauwvLW31u1P9PTKA+mOR4GbaWFsy1KW50bbXnfyHp1CI/CqlrkXjAfMnExwW7QEZyagPICemfw==" saltValue="rFXbGS2VOrkpMkGmBNIquQ==" spinCount="100000" sheet="1" sort="0" autoFilter="0" pivotTables="0"/>
  <autoFilter ref="A3:M3" xr:uid="{F4C0F9BA-50D1-47F8-8AA7-59D443CE6188}"/>
  <mergeCells count="20">
    <mergeCell ref="A57:G57"/>
    <mergeCell ref="A58:G58"/>
    <mergeCell ref="A1:M1"/>
    <mergeCell ref="I2:J2"/>
    <mergeCell ref="K2:L2"/>
    <mergeCell ref="G15:G16"/>
    <mergeCell ref="G17:G18"/>
    <mergeCell ref="A2:A3"/>
    <mergeCell ref="B2:B3"/>
    <mergeCell ref="C2:C3"/>
    <mergeCell ref="D2:D3"/>
    <mergeCell ref="E2:F2"/>
    <mergeCell ref="H2:H3"/>
    <mergeCell ref="G4:G8"/>
    <mergeCell ref="G2:G3"/>
    <mergeCell ref="A59:G59"/>
    <mergeCell ref="A60:G60"/>
    <mergeCell ref="A61:G61"/>
    <mergeCell ref="A62:G62"/>
    <mergeCell ref="A63:G63"/>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M55"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EF136-2E8B-4221-8861-372E73852A9C}">
  <sheetPr>
    <tabColor theme="6" tint="0.39997558519241921"/>
    <pageSetUpPr fitToPage="1"/>
  </sheetPr>
  <dimension ref="A1:M86"/>
  <sheetViews>
    <sheetView topLeftCell="A50" zoomScaleNormal="90" zoomScaleSheetLayoutView="100" workbookViewId="0">
      <selection activeCell="E56" sqref="E56:E68"/>
    </sheetView>
  </sheetViews>
  <sheetFormatPr defaultColWidth="8.6640625" defaultRowHeight="14.4" x14ac:dyDescent="0.3"/>
  <cols>
    <col min="1" max="1" width="5.5546875" style="9" customWidth="1"/>
    <col min="2" max="2" width="6.5546875" style="9" customWidth="1"/>
    <col min="3" max="3" width="9.5546875" style="9" customWidth="1"/>
    <col min="4" max="4" width="10.5546875" style="38" customWidth="1"/>
    <col min="5" max="6" width="15.5546875" style="38" customWidth="1"/>
    <col min="7" max="7" width="23" style="32" customWidth="1"/>
    <col min="8" max="8" width="26" style="32" hidden="1" customWidth="1"/>
    <col min="9" max="9" width="5.5546875" style="95" customWidth="1"/>
    <col min="10" max="10" width="19.6640625" style="95" hidden="1" customWidth="1"/>
    <col min="11" max="11" width="5.5546875" style="95" customWidth="1"/>
    <col min="12" max="12" width="19" style="95" hidden="1" customWidth="1"/>
    <col min="13" max="13" width="17.5546875" style="95" customWidth="1"/>
    <col min="14" max="16384" width="8.6640625" style="9"/>
  </cols>
  <sheetData>
    <row r="1" spans="1:13" ht="15.9" customHeight="1" x14ac:dyDescent="0.3">
      <c r="A1" s="197" t="s">
        <v>420</v>
      </c>
      <c r="B1" s="197"/>
      <c r="C1" s="197"/>
      <c r="D1" s="197"/>
      <c r="E1" s="197"/>
      <c r="F1" s="197"/>
      <c r="G1" s="197"/>
      <c r="H1" s="197"/>
      <c r="I1" s="197"/>
      <c r="J1" s="197"/>
      <c r="K1" s="197"/>
      <c r="L1" s="197"/>
      <c r="M1" s="197"/>
    </row>
    <row r="2" spans="1:13" ht="15" customHeight="1" x14ac:dyDescent="0.3">
      <c r="A2" s="210" t="s">
        <v>1</v>
      </c>
      <c r="B2" s="208" t="s">
        <v>168</v>
      </c>
      <c r="C2" s="215" t="s">
        <v>421</v>
      </c>
      <c r="D2" s="210" t="s">
        <v>3</v>
      </c>
      <c r="E2" s="210" t="s">
        <v>422</v>
      </c>
      <c r="F2" s="210"/>
      <c r="G2" s="210" t="s">
        <v>171</v>
      </c>
      <c r="H2" s="210" t="s">
        <v>6</v>
      </c>
      <c r="I2" s="211"/>
      <c r="J2" s="211"/>
      <c r="K2" s="211"/>
      <c r="L2" s="211"/>
      <c r="M2" s="147"/>
    </row>
    <row r="3" spans="1:13" ht="28.8" x14ac:dyDescent="0.3">
      <c r="A3" s="202"/>
      <c r="B3" s="200"/>
      <c r="C3" s="216"/>
      <c r="D3" s="202"/>
      <c r="E3" s="130" t="s">
        <v>423</v>
      </c>
      <c r="F3" s="130" t="s">
        <v>173</v>
      </c>
      <c r="G3" s="202"/>
      <c r="H3" s="202"/>
      <c r="I3" s="133" t="s">
        <v>174</v>
      </c>
      <c r="J3" s="133" t="s">
        <v>175</v>
      </c>
      <c r="K3" s="145" t="s">
        <v>1079</v>
      </c>
      <c r="L3" s="133" t="s">
        <v>7</v>
      </c>
      <c r="M3" s="133" t="s">
        <v>177</v>
      </c>
    </row>
    <row r="4" spans="1:13" ht="15.6" customHeight="1" x14ac:dyDescent="0.3">
      <c r="A4" s="74" t="s">
        <v>424</v>
      </c>
      <c r="B4" s="33">
        <v>16</v>
      </c>
      <c r="C4" s="33" t="s">
        <v>179</v>
      </c>
      <c r="D4" s="33" t="s">
        <v>180</v>
      </c>
      <c r="E4" s="128"/>
      <c r="F4" s="128"/>
      <c r="G4" s="212"/>
      <c r="H4" s="15" t="s">
        <v>425</v>
      </c>
      <c r="I4" s="86">
        <v>2</v>
      </c>
      <c r="J4" s="88">
        <f>I4*E4</f>
        <v>0</v>
      </c>
      <c r="K4" s="86">
        <v>4</v>
      </c>
      <c r="L4" s="88">
        <f>F4*K4</f>
        <v>0</v>
      </c>
      <c r="M4" s="89">
        <f t="shared" ref="M4:M35" si="0">J4+L4</f>
        <v>0</v>
      </c>
    </row>
    <row r="5" spans="1:13" ht="15.6" customHeight="1" x14ac:dyDescent="0.3">
      <c r="A5" s="74" t="s">
        <v>426</v>
      </c>
      <c r="B5" s="33">
        <v>20</v>
      </c>
      <c r="C5" s="33" t="s">
        <v>179</v>
      </c>
      <c r="D5" s="33" t="s">
        <v>180</v>
      </c>
      <c r="E5" s="128"/>
      <c r="F5" s="128"/>
      <c r="G5" s="213"/>
      <c r="H5" s="15" t="s">
        <v>425</v>
      </c>
      <c r="I5" s="86">
        <v>2</v>
      </c>
      <c r="J5" s="88">
        <f t="shared" ref="J5:J35" si="1">I5*E5</f>
        <v>0</v>
      </c>
      <c r="K5" s="86">
        <v>4</v>
      </c>
      <c r="L5" s="88">
        <f t="shared" ref="L5:L35" si="2">F5*K5</f>
        <v>0</v>
      </c>
      <c r="M5" s="90">
        <f t="shared" si="0"/>
        <v>0</v>
      </c>
    </row>
    <row r="6" spans="1:13" ht="15.6" customHeight="1" x14ac:dyDescent="0.3">
      <c r="A6" s="74" t="s">
        <v>427</v>
      </c>
      <c r="B6" s="33">
        <v>24</v>
      </c>
      <c r="C6" s="33" t="s">
        <v>179</v>
      </c>
      <c r="D6" s="33" t="s">
        <v>180</v>
      </c>
      <c r="E6" s="128"/>
      <c r="F6" s="128"/>
      <c r="G6" s="213"/>
      <c r="H6" s="15" t="s">
        <v>425</v>
      </c>
      <c r="I6" s="86">
        <v>2</v>
      </c>
      <c r="J6" s="88">
        <f t="shared" si="1"/>
        <v>0</v>
      </c>
      <c r="K6" s="86">
        <v>4</v>
      </c>
      <c r="L6" s="88">
        <f t="shared" si="2"/>
        <v>0</v>
      </c>
      <c r="M6" s="90">
        <f t="shared" si="0"/>
        <v>0</v>
      </c>
    </row>
    <row r="7" spans="1:13" ht="15.6" customHeight="1" x14ac:dyDescent="0.3">
      <c r="A7" s="74" t="s">
        <v>428</v>
      </c>
      <c r="B7" s="33">
        <v>30</v>
      </c>
      <c r="C7" s="33" t="s">
        <v>179</v>
      </c>
      <c r="D7" s="33" t="s">
        <v>180</v>
      </c>
      <c r="E7" s="128"/>
      <c r="F7" s="128"/>
      <c r="G7" s="213"/>
      <c r="H7" s="15" t="s">
        <v>425</v>
      </c>
      <c r="I7" s="86">
        <v>1</v>
      </c>
      <c r="J7" s="88">
        <f t="shared" si="1"/>
        <v>0</v>
      </c>
      <c r="K7" s="86">
        <v>2</v>
      </c>
      <c r="L7" s="88">
        <f t="shared" si="2"/>
        <v>0</v>
      </c>
      <c r="M7" s="90">
        <f t="shared" si="0"/>
        <v>0</v>
      </c>
    </row>
    <row r="8" spans="1:13" ht="15.6" customHeight="1" x14ac:dyDescent="0.3">
      <c r="A8" s="74" t="s">
        <v>429</v>
      </c>
      <c r="B8" s="33">
        <v>36</v>
      </c>
      <c r="C8" s="33" t="s">
        <v>179</v>
      </c>
      <c r="D8" s="33" t="s">
        <v>180</v>
      </c>
      <c r="E8" s="128"/>
      <c r="F8" s="128"/>
      <c r="G8" s="213"/>
      <c r="H8" s="15" t="s">
        <v>425</v>
      </c>
      <c r="I8" s="86">
        <v>4</v>
      </c>
      <c r="J8" s="88">
        <f t="shared" si="1"/>
        <v>0</v>
      </c>
      <c r="K8" s="86">
        <v>2</v>
      </c>
      <c r="L8" s="88">
        <f t="shared" si="2"/>
        <v>0</v>
      </c>
      <c r="M8" s="90">
        <f t="shared" si="0"/>
        <v>0</v>
      </c>
    </row>
    <row r="9" spans="1:13" ht="15.6" customHeight="1" x14ac:dyDescent="0.3">
      <c r="A9" s="74" t="s">
        <v>430</v>
      </c>
      <c r="B9" s="33">
        <v>42</v>
      </c>
      <c r="C9" s="33" t="s">
        <v>179</v>
      </c>
      <c r="D9" s="33" t="s">
        <v>180</v>
      </c>
      <c r="E9" s="128"/>
      <c r="F9" s="128"/>
      <c r="G9" s="213"/>
      <c r="H9" s="15" t="s">
        <v>425</v>
      </c>
      <c r="I9" s="86">
        <v>4</v>
      </c>
      <c r="J9" s="88">
        <f t="shared" si="1"/>
        <v>0</v>
      </c>
      <c r="K9" s="86">
        <v>2</v>
      </c>
      <c r="L9" s="88">
        <f t="shared" si="2"/>
        <v>0</v>
      </c>
      <c r="M9" s="90">
        <f t="shared" si="0"/>
        <v>0</v>
      </c>
    </row>
    <row r="10" spans="1:13" ht="15.6" customHeight="1" x14ac:dyDescent="0.3">
      <c r="A10" s="74" t="s">
        <v>431</v>
      </c>
      <c r="B10" s="33">
        <v>48</v>
      </c>
      <c r="C10" s="33" t="s">
        <v>179</v>
      </c>
      <c r="D10" s="33" t="s">
        <v>180</v>
      </c>
      <c r="E10" s="128"/>
      <c r="F10" s="128"/>
      <c r="G10" s="213"/>
      <c r="H10" s="15" t="s">
        <v>425</v>
      </c>
      <c r="I10" s="86">
        <v>2</v>
      </c>
      <c r="J10" s="88">
        <f t="shared" si="1"/>
        <v>0</v>
      </c>
      <c r="K10" s="86">
        <v>2</v>
      </c>
      <c r="L10" s="88">
        <f t="shared" si="2"/>
        <v>0</v>
      </c>
      <c r="M10" s="90">
        <f t="shared" si="0"/>
        <v>0</v>
      </c>
    </row>
    <row r="11" spans="1:13" ht="15.6" customHeight="1" x14ac:dyDescent="0.3">
      <c r="A11" s="74" t="s">
        <v>432</v>
      </c>
      <c r="B11" s="33">
        <v>54</v>
      </c>
      <c r="C11" s="33" t="s">
        <v>179</v>
      </c>
      <c r="D11" s="33" t="s">
        <v>180</v>
      </c>
      <c r="E11" s="128"/>
      <c r="F11" s="128"/>
      <c r="G11" s="213"/>
      <c r="H11" s="15" t="s">
        <v>425</v>
      </c>
      <c r="I11" s="86">
        <v>2</v>
      </c>
      <c r="J11" s="88">
        <f t="shared" si="1"/>
        <v>0</v>
      </c>
      <c r="K11" s="86">
        <v>2</v>
      </c>
      <c r="L11" s="88">
        <f t="shared" si="2"/>
        <v>0</v>
      </c>
      <c r="M11" s="90">
        <f t="shared" si="0"/>
        <v>0</v>
      </c>
    </row>
    <row r="12" spans="1:13" ht="15.6" customHeight="1" x14ac:dyDescent="0.3">
      <c r="A12" s="74" t="s">
        <v>433</v>
      </c>
      <c r="B12" s="33">
        <v>60</v>
      </c>
      <c r="C12" s="33" t="s">
        <v>179</v>
      </c>
      <c r="D12" s="33" t="s">
        <v>180</v>
      </c>
      <c r="E12" s="128"/>
      <c r="F12" s="128"/>
      <c r="G12" s="214"/>
      <c r="H12" s="15" t="s">
        <v>425</v>
      </c>
      <c r="I12" s="86">
        <v>2</v>
      </c>
      <c r="J12" s="88">
        <f t="shared" si="1"/>
        <v>0</v>
      </c>
      <c r="K12" s="86">
        <v>2</v>
      </c>
      <c r="L12" s="88">
        <f t="shared" si="2"/>
        <v>0</v>
      </c>
      <c r="M12" s="90">
        <f t="shared" si="0"/>
        <v>0</v>
      </c>
    </row>
    <row r="13" spans="1:13" ht="15.6" customHeight="1" x14ac:dyDescent="0.3">
      <c r="A13" s="74" t="s">
        <v>434</v>
      </c>
      <c r="B13" s="33">
        <v>66</v>
      </c>
      <c r="C13" s="33" t="s">
        <v>179</v>
      </c>
      <c r="D13" s="33" t="s">
        <v>180</v>
      </c>
      <c r="E13" s="128"/>
      <c r="F13" s="128"/>
      <c r="G13" s="196" t="s">
        <v>435</v>
      </c>
      <c r="H13" s="15" t="s">
        <v>425</v>
      </c>
      <c r="I13" s="86">
        <v>2</v>
      </c>
      <c r="J13" s="88">
        <f t="shared" si="1"/>
        <v>0</v>
      </c>
      <c r="K13" s="86">
        <v>2</v>
      </c>
      <c r="L13" s="88">
        <f t="shared" si="2"/>
        <v>0</v>
      </c>
      <c r="M13" s="90">
        <f t="shared" si="0"/>
        <v>0</v>
      </c>
    </row>
    <row r="14" spans="1:13" ht="15.6" customHeight="1" x14ac:dyDescent="0.3">
      <c r="A14" s="74" t="s">
        <v>436</v>
      </c>
      <c r="B14" s="33">
        <v>72</v>
      </c>
      <c r="C14" s="33" t="s">
        <v>179</v>
      </c>
      <c r="D14" s="33" t="s">
        <v>180</v>
      </c>
      <c r="E14" s="128"/>
      <c r="F14" s="128"/>
      <c r="G14" s="196"/>
      <c r="H14" s="15" t="s">
        <v>425</v>
      </c>
      <c r="I14" s="86">
        <v>2</v>
      </c>
      <c r="J14" s="88">
        <f t="shared" si="1"/>
        <v>0</v>
      </c>
      <c r="K14" s="86">
        <v>2</v>
      </c>
      <c r="L14" s="88">
        <f t="shared" si="2"/>
        <v>0</v>
      </c>
      <c r="M14" s="90">
        <f t="shared" si="0"/>
        <v>0</v>
      </c>
    </row>
    <row r="15" spans="1:13" ht="15.6" customHeight="1" x14ac:dyDescent="0.3">
      <c r="A15" s="74" t="s">
        <v>437</v>
      </c>
      <c r="B15" s="33">
        <v>84</v>
      </c>
      <c r="C15" s="33" t="s">
        <v>179</v>
      </c>
      <c r="D15" s="33" t="s">
        <v>180</v>
      </c>
      <c r="E15" s="128"/>
      <c r="F15" s="128"/>
      <c r="G15" s="196"/>
      <c r="H15" s="15" t="s">
        <v>425</v>
      </c>
      <c r="I15" s="86">
        <v>1</v>
      </c>
      <c r="J15" s="88">
        <f t="shared" si="1"/>
        <v>0</v>
      </c>
      <c r="K15" s="86">
        <v>1</v>
      </c>
      <c r="L15" s="88">
        <f t="shared" si="2"/>
        <v>0</v>
      </c>
      <c r="M15" s="90">
        <f t="shared" si="0"/>
        <v>0</v>
      </c>
    </row>
    <row r="16" spans="1:13" ht="15.9" customHeight="1" x14ac:dyDescent="0.3">
      <c r="A16" s="74" t="s">
        <v>438</v>
      </c>
      <c r="B16" s="33">
        <v>96</v>
      </c>
      <c r="C16" s="62" t="s">
        <v>179</v>
      </c>
      <c r="D16" s="33" t="s">
        <v>180</v>
      </c>
      <c r="E16" s="128"/>
      <c r="F16" s="128"/>
      <c r="G16" s="204" t="s">
        <v>1136</v>
      </c>
      <c r="H16" s="15" t="s">
        <v>425</v>
      </c>
      <c r="I16" s="86">
        <v>1</v>
      </c>
      <c r="J16" s="88">
        <f t="shared" si="1"/>
        <v>0</v>
      </c>
      <c r="K16" s="86">
        <v>1</v>
      </c>
      <c r="L16" s="88">
        <f t="shared" si="2"/>
        <v>0</v>
      </c>
      <c r="M16" s="90">
        <f t="shared" si="0"/>
        <v>0</v>
      </c>
    </row>
    <row r="17" spans="1:13" ht="15" customHeight="1" x14ac:dyDescent="0.3">
      <c r="A17" s="74" t="s">
        <v>439</v>
      </c>
      <c r="B17" s="33">
        <v>16</v>
      </c>
      <c r="C17" s="45" t="s">
        <v>195</v>
      </c>
      <c r="D17" s="33" t="s">
        <v>180</v>
      </c>
      <c r="E17" s="128"/>
      <c r="F17" s="128"/>
      <c r="G17" s="204"/>
      <c r="H17" s="15" t="s">
        <v>425</v>
      </c>
      <c r="I17" s="86">
        <v>2</v>
      </c>
      <c r="J17" s="88">
        <f t="shared" si="1"/>
        <v>0</v>
      </c>
      <c r="K17" s="86">
        <v>4</v>
      </c>
      <c r="L17" s="88">
        <f t="shared" si="2"/>
        <v>0</v>
      </c>
      <c r="M17" s="90">
        <f t="shared" si="0"/>
        <v>0</v>
      </c>
    </row>
    <row r="18" spans="1:13" ht="15.9" customHeight="1" x14ac:dyDescent="0.3">
      <c r="A18" s="74" t="s">
        <v>440</v>
      </c>
      <c r="B18" s="33">
        <v>20</v>
      </c>
      <c r="C18" s="45" t="s">
        <v>195</v>
      </c>
      <c r="D18" s="33" t="s">
        <v>180</v>
      </c>
      <c r="E18" s="128"/>
      <c r="F18" s="128"/>
      <c r="G18" s="106"/>
      <c r="H18" s="15" t="s">
        <v>425</v>
      </c>
      <c r="I18" s="86">
        <v>2</v>
      </c>
      <c r="J18" s="88">
        <f t="shared" si="1"/>
        <v>0</v>
      </c>
      <c r="K18" s="86">
        <v>4</v>
      </c>
      <c r="L18" s="88">
        <f t="shared" si="2"/>
        <v>0</v>
      </c>
      <c r="M18" s="90">
        <f t="shared" si="0"/>
        <v>0</v>
      </c>
    </row>
    <row r="19" spans="1:13" ht="15.9" customHeight="1" x14ac:dyDescent="0.3">
      <c r="A19" s="74" t="s">
        <v>441</v>
      </c>
      <c r="B19" s="33">
        <v>24</v>
      </c>
      <c r="C19" s="45" t="s">
        <v>195</v>
      </c>
      <c r="D19" s="33" t="s">
        <v>180</v>
      </c>
      <c r="E19" s="128"/>
      <c r="F19" s="128"/>
      <c r="G19" s="106"/>
      <c r="H19" s="15" t="s">
        <v>425</v>
      </c>
      <c r="I19" s="86">
        <v>2</v>
      </c>
      <c r="J19" s="88">
        <f t="shared" si="1"/>
        <v>0</v>
      </c>
      <c r="K19" s="86">
        <v>4</v>
      </c>
      <c r="L19" s="88">
        <f t="shared" si="2"/>
        <v>0</v>
      </c>
      <c r="M19" s="90">
        <f t="shared" si="0"/>
        <v>0</v>
      </c>
    </row>
    <row r="20" spans="1:13" ht="15.9" customHeight="1" x14ac:dyDescent="0.3">
      <c r="A20" s="74" t="s">
        <v>442</v>
      </c>
      <c r="B20" s="33">
        <v>30</v>
      </c>
      <c r="C20" s="45" t="s">
        <v>195</v>
      </c>
      <c r="D20" s="33" t="s">
        <v>180</v>
      </c>
      <c r="E20" s="128"/>
      <c r="F20" s="128"/>
      <c r="G20" s="106"/>
      <c r="H20" s="15" t="s">
        <v>425</v>
      </c>
      <c r="I20" s="86">
        <v>1</v>
      </c>
      <c r="J20" s="88">
        <f t="shared" si="1"/>
        <v>0</v>
      </c>
      <c r="K20" s="86">
        <v>2</v>
      </c>
      <c r="L20" s="88">
        <f t="shared" si="2"/>
        <v>0</v>
      </c>
      <c r="M20" s="90">
        <f t="shared" si="0"/>
        <v>0</v>
      </c>
    </row>
    <row r="21" spans="1:13" ht="15" customHeight="1" x14ac:dyDescent="0.3">
      <c r="A21" s="74" t="s">
        <v>443</v>
      </c>
      <c r="B21" s="33">
        <v>36</v>
      </c>
      <c r="C21" s="45" t="s">
        <v>195</v>
      </c>
      <c r="D21" s="33" t="s">
        <v>180</v>
      </c>
      <c r="E21" s="128"/>
      <c r="F21" s="128"/>
      <c r="G21" s="106"/>
      <c r="H21" s="15" t="s">
        <v>425</v>
      </c>
      <c r="I21" s="86">
        <v>3</v>
      </c>
      <c r="J21" s="88">
        <f t="shared" si="1"/>
        <v>0</v>
      </c>
      <c r="K21" s="86">
        <v>2</v>
      </c>
      <c r="L21" s="88">
        <f t="shared" si="2"/>
        <v>0</v>
      </c>
      <c r="M21" s="90">
        <f t="shared" si="0"/>
        <v>0</v>
      </c>
    </row>
    <row r="22" spans="1:13" x14ac:dyDescent="0.3">
      <c r="A22" s="74" t="s">
        <v>444</v>
      </c>
      <c r="B22" s="33">
        <v>42</v>
      </c>
      <c r="C22" s="45" t="s">
        <v>195</v>
      </c>
      <c r="D22" s="33" t="s">
        <v>180</v>
      </c>
      <c r="E22" s="128"/>
      <c r="F22" s="128"/>
      <c r="G22" s="106"/>
      <c r="H22" s="15" t="s">
        <v>425</v>
      </c>
      <c r="I22" s="86">
        <v>3</v>
      </c>
      <c r="J22" s="88">
        <f t="shared" si="1"/>
        <v>0</v>
      </c>
      <c r="K22" s="86">
        <v>2</v>
      </c>
      <c r="L22" s="88">
        <f t="shared" si="2"/>
        <v>0</v>
      </c>
      <c r="M22" s="90">
        <f t="shared" si="0"/>
        <v>0</v>
      </c>
    </row>
    <row r="23" spans="1:13" x14ac:dyDescent="0.3">
      <c r="A23" s="74" t="s">
        <v>445</v>
      </c>
      <c r="B23" s="33">
        <v>48</v>
      </c>
      <c r="C23" s="45" t="s">
        <v>195</v>
      </c>
      <c r="D23" s="33" t="s">
        <v>180</v>
      </c>
      <c r="E23" s="128"/>
      <c r="F23" s="128"/>
      <c r="G23" s="106"/>
      <c r="H23" s="15" t="s">
        <v>425</v>
      </c>
      <c r="I23" s="86">
        <v>2</v>
      </c>
      <c r="J23" s="88">
        <f t="shared" si="1"/>
        <v>0</v>
      </c>
      <c r="K23" s="86">
        <v>2</v>
      </c>
      <c r="L23" s="88">
        <f t="shared" si="2"/>
        <v>0</v>
      </c>
      <c r="M23" s="90">
        <f t="shared" si="0"/>
        <v>0</v>
      </c>
    </row>
    <row r="24" spans="1:13" x14ac:dyDescent="0.3">
      <c r="A24" s="74" t="s">
        <v>446</v>
      </c>
      <c r="B24" s="33">
        <v>54</v>
      </c>
      <c r="C24" s="45" t="s">
        <v>195</v>
      </c>
      <c r="D24" s="33" t="s">
        <v>180</v>
      </c>
      <c r="E24" s="128"/>
      <c r="F24" s="128"/>
      <c r="G24" s="106"/>
      <c r="H24" s="15" t="s">
        <v>425</v>
      </c>
      <c r="I24" s="86">
        <v>2</v>
      </c>
      <c r="J24" s="88">
        <f t="shared" si="1"/>
        <v>0</v>
      </c>
      <c r="K24" s="86">
        <v>2</v>
      </c>
      <c r="L24" s="88">
        <f t="shared" si="2"/>
        <v>0</v>
      </c>
      <c r="M24" s="90">
        <f t="shared" si="0"/>
        <v>0</v>
      </c>
    </row>
    <row r="25" spans="1:13" x14ac:dyDescent="0.3">
      <c r="A25" s="74" t="s">
        <v>447</v>
      </c>
      <c r="B25" s="33">
        <v>60</v>
      </c>
      <c r="C25" s="45" t="s">
        <v>195</v>
      </c>
      <c r="D25" s="33" t="s">
        <v>180</v>
      </c>
      <c r="E25" s="128"/>
      <c r="F25" s="128"/>
      <c r="G25" s="102"/>
      <c r="H25" s="15" t="s">
        <v>425</v>
      </c>
      <c r="I25" s="86">
        <v>2</v>
      </c>
      <c r="J25" s="88">
        <f t="shared" si="1"/>
        <v>0</v>
      </c>
      <c r="K25" s="86">
        <v>2</v>
      </c>
      <c r="L25" s="88">
        <f t="shared" si="2"/>
        <v>0</v>
      </c>
      <c r="M25" s="90">
        <f t="shared" si="0"/>
        <v>0</v>
      </c>
    </row>
    <row r="26" spans="1:13" x14ac:dyDescent="0.3">
      <c r="A26" s="74" t="s">
        <v>448</v>
      </c>
      <c r="B26" s="33">
        <v>66</v>
      </c>
      <c r="C26" s="45" t="s">
        <v>195</v>
      </c>
      <c r="D26" s="33" t="s">
        <v>180</v>
      </c>
      <c r="E26" s="128"/>
      <c r="F26" s="128"/>
      <c r="G26" s="102"/>
      <c r="H26" s="15" t="s">
        <v>425</v>
      </c>
      <c r="I26" s="86">
        <v>2</v>
      </c>
      <c r="J26" s="88">
        <f t="shared" si="1"/>
        <v>0</v>
      </c>
      <c r="K26" s="86">
        <v>2</v>
      </c>
      <c r="L26" s="88">
        <f t="shared" si="2"/>
        <v>0</v>
      </c>
      <c r="M26" s="90">
        <f t="shared" si="0"/>
        <v>0</v>
      </c>
    </row>
    <row r="27" spans="1:13" x14ac:dyDescent="0.3">
      <c r="A27" s="74" t="s">
        <v>449</v>
      </c>
      <c r="B27" s="33">
        <v>72</v>
      </c>
      <c r="C27" s="45" t="s">
        <v>195</v>
      </c>
      <c r="D27" s="33" t="s">
        <v>180</v>
      </c>
      <c r="E27" s="128"/>
      <c r="F27" s="128"/>
      <c r="G27" s="102"/>
      <c r="H27" s="15" t="s">
        <v>425</v>
      </c>
      <c r="I27" s="86">
        <v>2</v>
      </c>
      <c r="J27" s="88">
        <f t="shared" si="1"/>
        <v>0</v>
      </c>
      <c r="K27" s="86">
        <v>2</v>
      </c>
      <c r="L27" s="88">
        <f t="shared" si="2"/>
        <v>0</v>
      </c>
      <c r="M27" s="90">
        <f t="shared" si="0"/>
        <v>0</v>
      </c>
    </row>
    <row r="28" spans="1:13" x14ac:dyDescent="0.3">
      <c r="A28" s="74" t="s">
        <v>450</v>
      </c>
      <c r="B28" s="33">
        <v>84</v>
      </c>
      <c r="C28" s="45" t="s">
        <v>195</v>
      </c>
      <c r="D28" s="33" t="s">
        <v>180</v>
      </c>
      <c r="E28" s="128"/>
      <c r="F28" s="128"/>
      <c r="G28" s="102"/>
      <c r="H28" s="15" t="s">
        <v>425</v>
      </c>
      <c r="I28" s="86">
        <v>1</v>
      </c>
      <c r="J28" s="88">
        <f t="shared" si="1"/>
        <v>0</v>
      </c>
      <c r="K28" s="86">
        <v>1</v>
      </c>
      <c r="L28" s="88">
        <f t="shared" si="2"/>
        <v>0</v>
      </c>
      <c r="M28" s="90">
        <f t="shared" si="0"/>
        <v>0</v>
      </c>
    </row>
    <row r="29" spans="1:13" x14ac:dyDescent="0.3">
      <c r="A29" s="74" t="s">
        <v>451</v>
      </c>
      <c r="B29" s="33">
        <v>96</v>
      </c>
      <c r="C29" s="45" t="s">
        <v>195</v>
      </c>
      <c r="D29" s="33" t="s">
        <v>180</v>
      </c>
      <c r="E29" s="128"/>
      <c r="F29" s="128"/>
      <c r="G29" s="15"/>
      <c r="H29" s="15" t="s">
        <v>425</v>
      </c>
      <c r="I29" s="86">
        <v>1</v>
      </c>
      <c r="J29" s="88">
        <f t="shared" si="1"/>
        <v>0</v>
      </c>
      <c r="K29" s="86">
        <v>1</v>
      </c>
      <c r="L29" s="88">
        <f t="shared" si="2"/>
        <v>0</v>
      </c>
      <c r="M29" s="90">
        <f t="shared" si="0"/>
        <v>0</v>
      </c>
    </row>
    <row r="30" spans="1:13" x14ac:dyDescent="0.3">
      <c r="A30" s="74" t="s">
        <v>452</v>
      </c>
      <c r="B30" s="33">
        <v>16</v>
      </c>
      <c r="C30" s="45" t="s">
        <v>210</v>
      </c>
      <c r="D30" s="33" t="s">
        <v>180</v>
      </c>
      <c r="E30" s="128"/>
      <c r="F30" s="128"/>
      <c r="G30" s="15"/>
      <c r="H30" s="15" t="s">
        <v>425</v>
      </c>
      <c r="I30" s="86">
        <v>2</v>
      </c>
      <c r="J30" s="88">
        <f t="shared" si="1"/>
        <v>0</v>
      </c>
      <c r="K30" s="86">
        <v>3</v>
      </c>
      <c r="L30" s="88">
        <f t="shared" si="2"/>
        <v>0</v>
      </c>
      <c r="M30" s="90">
        <f t="shared" si="0"/>
        <v>0</v>
      </c>
    </row>
    <row r="31" spans="1:13" x14ac:dyDescent="0.3">
      <c r="A31" s="74" t="s">
        <v>453</v>
      </c>
      <c r="B31" s="33">
        <v>20</v>
      </c>
      <c r="C31" s="45" t="s">
        <v>210</v>
      </c>
      <c r="D31" s="33" t="s">
        <v>180</v>
      </c>
      <c r="E31" s="128"/>
      <c r="F31" s="128"/>
      <c r="G31" s="15"/>
      <c r="H31" s="15" t="s">
        <v>425</v>
      </c>
      <c r="I31" s="86">
        <v>2</v>
      </c>
      <c r="J31" s="88">
        <f t="shared" si="1"/>
        <v>0</v>
      </c>
      <c r="K31" s="86">
        <v>3</v>
      </c>
      <c r="L31" s="88">
        <f t="shared" si="2"/>
        <v>0</v>
      </c>
      <c r="M31" s="90">
        <f t="shared" si="0"/>
        <v>0</v>
      </c>
    </row>
    <row r="32" spans="1:13" x14ac:dyDescent="0.3">
      <c r="A32" s="74" t="s">
        <v>454</v>
      </c>
      <c r="B32" s="33">
        <v>24</v>
      </c>
      <c r="C32" s="45" t="s">
        <v>210</v>
      </c>
      <c r="D32" s="33" t="s">
        <v>180</v>
      </c>
      <c r="E32" s="128"/>
      <c r="F32" s="128"/>
      <c r="G32" s="15"/>
      <c r="H32" s="15" t="s">
        <v>425</v>
      </c>
      <c r="I32" s="86">
        <v>2</v>
      </c>
      <c r="J32" s="88">
        <f t="shared" si="1"/>
        <v>0</v>
      </c>
      <c r="K32" s="86">
        <v>3</v>
      </c>
      <c r="L32" s="88">
        <f t="shared" si="2"/>
        <v>0</v>
      </c>
      <c r="M32" s="90">
        <f t="shared" si="0"/>
        <v>0</v>
      </c>
    </row>
    <row r="33" spans="1:13" x14ac:dyDescent="0.3">
      <c r="A33" s="74" t="s">
        <v>455</v>
      </c>
      <c r="B33" s="33">
        <v>30</v>
      </c>
      <c r="C33" s="45" t="s">
        <v>210</v>
      </c>
      <c r="D33" s="33" t="s">
        <v>180</v>
      </c>
      <c r="E33" s="128"/>
      <c r="F33" s="128"/>
      <c r="G33" s="15"/>
      <c r="H33" s="15" t="s">
        <v>425</v>
      </c>
      <c r="I33" s="86">
        <v>1</v>
      </c>
      <c r="J33" s="88">
        <f t="shared" si="1"/>
        <v>0</v>
      </c>
      <c r="K33" s="86">
        <v>2</v>
      </c>
      <c r="L33" s="88">
        <f t="shared" si="2"/>
        <v>0</v>
      </c>
      <c r="M33" s="90">
        <f t="shared" si="0"/>
        <v>0</v>
      </c>
    </row>
    <row r="34" spans="1:13" ht="15.75" customHeight="1" x14ac:dyDescent="0.3">
      <c r="A34" s="74" t="s">
        <v>456</v>
      </c>
      <c r="B34" s="33">
        <v>36</v>
      </c>
      <c r="C34" s="45" t="s">
        <v>210</v>
      </c>
      <c r="D34" s="33" t="s">
        <v>180</v>
      </c>
      <c r="E34" s="128"/>
      <c r="F34" s="128"/>
      <c r="G34" s="106"/>
      <c r="H34" s="15" t="s">
        <v>425</v>
      </c>
      <c r="I34" s="86">
        <v>1</v>
      </c>
      <c r="J34" s="88">
        <f t="shared" si="1"/>
        <v>0</v>
      </c>
      <c r="K34" s="86">
        <v>2</v>
      </c>
      <c r="L34" s="88">
        <f t="shared" si="2"/>
        <v>0</v>
      </c>
      <c r="M34" s="90">
        <f t="shared" si="0"/>
        <v>0</v>
      </c>
    </row>
    <row r="35" spans="1:13" ht="15.75" customHeight="1" x14ac:dyDescent="0.3">
      <c r="A35" s="74" t="s">
        <v>457</v>
      </c>
      <c r="B35" s="33">
        <v>42</v>
      </c>
      <c r="C35" s="45" t="s">
        <v>210</v>
      </c>
      <c r="D35" s="33" t="s">
        <v>180</v>
      </c>
      <c r="E35" s="128"/>
      <c r="F35" s="128"/>
      <c r="G35" s="106"/>
      <c r="H35" s="15" t="s">
        <v>425</v>
      </c>
      <c r="I35" s="86">
        <v>1</v>
      </c>
      <c r="J35" s="88">
        <f t="shared" si="1"/>
        <v>0</v>
      </c>
      <c r="K35" s="86">
        <v>2</v>
      </c>
      <c r="L35" s="88">
        <f t="shared" si="2"/>
        <v>0</v>
      </c>
      <c r="M35" s="90">
        <f t="shared" si="0"/>
        <v>0</v>
      </c>
    </row>
    <row r="36" spans="1:13" ht="15.75" customHeight="1" x14ac:dyDescent="0.3">
      <c r="A36" s="74" t="s">
        <v>458</v>
      </c>
      <c r="B36" s="33">
        <v>48</v>
      </c>
      <c r="C36" s="45" t="s">
        <v>210</v>
      </c>
      <c r="D36" s="33" t="s">
        <v>180</v>
      </c>
      <c r="E36" s="128"/>
      <c r="F36" s="128"/>
      <c r="G36" s="106"/>
      <c r="H36" s="15" t="s">
        <v>425</v>
      </c>
      <c r="I36" s="86">
        <v>1</v>
      </c>
      <c r="J36" s="88">
        <f t="shared" ref="J36:J68" si="3">I36*E36</f>
        <v>0</v>
      </c>
      <c r="K36" s="86">
        <v>1</v>
      </c>
      <c r="L36" s="88">
        <f t="shared" ref="L36:L55" si="4">F36*K36</f>
        <v>0</v>
      </c>
      <c r="M36" s="90">
        <f t="shared" ref="M36:M68" si="5">J36+L36</f>
        <v>0</v>
      </c>
    </row>
    <row r="37" spans="1:13" ht="15.75" customHeight="1" x14ac:dyDescent="0.3">
      <c r="A37" s="74" t="s">
        <v>459</v>
      </c>
      <c r="B37" s="33">
        <v>54</v>
      </c>
      <c r="C37" s="45" t="s">
        <v>210</v>
      </c>
      <c r="D37" s="33" t="s">
        <v>180</v>
      </c>
      <c r="E37" s="128"/>
      <c r="F37" s="128"/>
      <c r="G37" s="106"/>
      <c r="H37" s="15" t="s">
        <v>425</v>
      </c>
      <c r="I37" s="86">
        <v>1</v>
      </c>
      <c r="J37" s="88">
        <f t="shared" si="3"/>
        <v>0</v>
      </c>
      <c r="K37" s="86">
        <v>1</v>
      </c>
      <c r="L37" s="88">
        <f t="shared" si="4"/>
        <v>0</v>
      </c>
      <c r="M37" s="90">
        <f t="shared" si="5"/>
        <v>0</v>
      </c>
    </row>
    <row r="38" spans="1:13" ht="15.75" customHeight="1" x14ac:dyDescent="0.3">
      <c r="A38" s="74" t="s">
        <v>460</v>
      </c>
      <c r="B38" s="33">
        <v>60</v>
      </c>
      <c r="C38" s="45" t="s">
        <v>210</v>
      </c>
      <c r="D38" s="33" t="s">
        <v>180</v>
      </c>
      <c r="E38" s="128"/>
      <c r="F38" s="128"/>
      <c r="G38" s="106"/>
      <c r="H38" s="15" t="s">
        <v>425</v>
      </c>
      <c r="I38" s="86">
        <v>1</v>
      </c>
      <c r="J38" s="88">
        <f t="shared" si="3"/>
        <v>0</v>
      </c>
      <c r="K38" s="86">
        <v>1</v>
      </c>
      <c r="L38" s="88">
        <f t="shared" si="4"/>
        <v>0</v>
      </c>
      <c r="M38" s="90">
        <f t="shared" si="5"/>
        <v>0</v>
      </c>
    </row>
    <row r="39" spans="1:13" ht="15.75" customHeight="1" x14ac:dyDescent="0.3">
      <c r="A39" s="74" t="s">
        <v>461</v>
      </c>
      <c r="B39" s="33">
        <v>66</v>
      </c>
      <c r="C39" s="45" t="s">
        <v>210</v>
      </c>
      <c r="D39" s="33" t="s">
        <v>180</v>
      </c>
      <c r="E39" s="128"/>
      <c r="F39" s="128"/>
      <c r="G39" s="106"/>
      <c r="H39" s="15" t="s">
        <v>425</v>
      </c>
      <c r="I39" s="86">
        <v>1</v>
      </c>
      <c r="J39" s="88">
        <f t="shared" si="3"/>
        <v>0</v>
      </c>
      <c r="K39" s="86">
        <v>1</v>
      </c>
      <c r="L39" s="88">
        <f t="shared" si="4"/>
        <v>0</v>
      </c>
      <c r="M39" s="90">
        <f t="shared" si="5"/>
        <v>0</v>
      </c>
    </row>
    <row r="40" spans="1:13" ht="15.75" customHeight="1" x14ac:dyDescent="0.3">
      <c r="A40" s="74" t="s">
        <v>462</v>
      </c>
      <c r="B40" s="33">
        <v>72</v>
      </c>
      <c r="C40" s="45" t="s">
        <v>210</v>
      </c>
      <c r="D40" s="33" t="s">
        <v>180</v>
      </c>
      <c r="E40" s="128"/>
      <c r="F40" s="128"/>
      <c r="G40" s="106"/>
      <c r="H40" s="15" t="s">
        <v>425</v>
      </c>
      <c r="I40" s="86">
        <v>1</v>
      </c>
      <c r="J40" s="88">
        <f t="shared" si="3"/>
        <v>0</v>
      </c>
      <c r="K40" s="86">
        <v>1</v>
      </c>
      <c r="L40" s="88">
        <f t="shared" si="4"/>
        <v>0</v>
      </c>
      <c r="M40" s="90">
        <f t="shared" si="5"/>
        <v>0</v>
      </c>
    </row>
    <row r="41" spans="1:13" ht="15.75" customHeight="1" x14ac:dyDescent="0.3">
      <c r="A41" s="74" t="s">
        <v>463</v>
      </c>
      <c r="B41" s="33">
        <v>84</v>
      </c>
      <c r="C41" s="45" t="s">
        <v>210</v>
      </c>
      <c r="D41" s="33" t="s">
        <v>180</v>
      </c>
      <c r="E41" s="128"/>
      <c r="F41" s="128"/>
      <c r="G41" s="106"/>
      <c r="H41" s="15" t="s">
        <v>425</v>
      </c>
      <c r="I41" s="86">
        <v>1</v>
      </c>
      <c r="J41" s="88">
        <f t="shared" si="3"/>
        <v>0</v>
      </c>
      <c r="K41" s="86">
        <v>1</v>
      </c>
      <c r="L41" s="88">
        <f t="shared" si="4"/>
        <v>0</v>
      </c>
      <c r="M41" s="90">
        <f t="shared" si="5"/>
        <v>0</v>
      </c>
    </row>
    <row r="42" spans="1:13" ht="15.75" customHeight="1" x14ac:dyDescent="0.3">
      <c r="A42" s="74" t="s">
        <v>464</v>
      </c>
      <c r="B42" s="33">
        <v>96</v>
      </c>
      <c r="C42" s="45" t="s">
        <v>210</v>
      </c>
      <c r="D42" s="33" t="s">
        <v>180</v>
      </c>
      <c r="E42" s="128"/>
      <c r="F42" s="128"/>
      <c r="G42" s="106"/>
      <c r="H42" s="15" t="s">
        <v>425</v>
      </c>
      <c r="I42" s="86">
        <v>1</v>
      </c>
      <c r="J42" s="88">
        <f t="shared" si="3"/>
        <v>0</v>
      </c>
      <c r="K42" s="86">
        <v>1</v>
      </c>
      <c r="L42" s="88">
        <f t="shared" si="4"/>
        <v>0</v>
      </c>
      <c r="M42" s="90">
        <f t="shared" si="5"/>
        <v>0</v>
      </c>
    </row>
    <row r="43" spans="1:13" ht="15.75" customHeight="1" x14ac:dyDescent="0.3">
      <c r="A43" s="74" t="s">
        <v>465</v>
      </c>
      <c r="B43" s="33">
        <v>16</v>
      </c>
      <c r="C43" s="54" t="s">
        <v>224</v>
      </c>
      <c r="D43" s="33" t="s">
        <v>180</v>
      </c>
      <c r="E43" s="128"/>
      <c r="F43" s="128"/>
      <c r="G43" s="106"/>
      <c r="H43" s="15" t="s">
        <v>425</v>
      </c>
      <c r="I43" s="86">
        <v>1</v>
      </c>
      <c r="J43" s="88">
        <f t="shared" si="3"/>
        <v>0</v>
      </c>
      <c r="K43" s="86">
        <v>1</v>
      </c>
      <c r="L43" s="88">
        <f t="shared" si="4"/>
        <v>0</v>
      </c>
      <c r="M43" s="90">
        <f t="shared" si="5"/>
        <v>0</v>
      </c>
    </row>
    <row r="44" spans="1:13" ht="15.75" customHeight="1" x14ac:dyDescent="0.3">
      <c r="A44" s="74" t="s">
        <v>466</v>
      </c>
      <c r="B44" s="33">
        <v>20</v>
      </c>
      <c r="C44" s="54" t="s">
        <v>224</v>
      </c>
      <c r="D44" s="33" t="s">
        <v>180</v>
      </c>
      <c r="E44" s="128"/>
      <c r="F44" s="128"/>
      <c r="G44" s="106"/>
      <c r="H44" s="15" t="s">
        <v>425</v>
      </c>
      <c r="I44" s="86">
        <v>1</v>
      </c>
      <c r="J44" s="88">
        <f t="shared" si="3"/>
        <v>0</v>
      </c>
      <c r="K44" s="86">
        <v>1</v>
      </c>
      <c r="L44" s="88">
        <f t="shared" si="4"/>
        <v>0</v>
      </c>
      <c r="M44" s="90">
        <f t="shared" si="5"/>
        <v>0</v>
      </c>
    </row>
    <row r="45" spans="1:13" ht="15.75" customHeight="1" x14ac:dyDescent="0.3">
      <c r="A45" s="74" t="s">
        <v>467</v>
      </c>
      <c r="B45" s="33">
        <v>24</v>
      </c>
      <c r="C45" s="54" t="s">
        <v>224</v>
      </c>
      <c r="D45" s="33" t="s">
        <v>180</v>
      </c>
      <c r="E45" s="128"/>
      <c r="F45" s="128"/>
      <c r="G45" s="106"/>
      <c r="H45" s="15" t="s">
        <v>425</v>
      </c>
      <c r="I45" s="86">
        <v>1</v>
      </c>
      <c r="J45" s="88">
        <f t="shared" si="3"/>
        <v>0</v>
      </c>
      <c r="K45" s="86">
        <v>1</v>
      </c>
      <c r="L45" s="88">
        <f t="shared" si="4"/>
        <v>0</v>
      </c>
      <c r="M45" s="90">
        <f t="shared" si="5"/>
        <v>0</v>
      </c>
    </row>
    <row r="46" spans="1:13" ht="15.75" customHeight="1" x14ac:dyDescent="0.3">
      <c r="A46" s="74" t="s">
        <v>468</v>
      </c>
      <c r="B46" s="33">
        <v>30</v>
      </c>
      <c r="C46" s="54" t="s">
        <v>224</v>
      </c>
      <c r="D46" s="33" t="s">
        <v>180</v>
      </c>
      <c r="E46" s="128"/>
      <c r="F46" s="128"/>
      <c r="G46" s="106"/>
      <c r="H46" s="15" t="s">
        <v>425</v>
      </c>
      <c r="I46" s="86">
        <v>1</v>
      </c>
      <c r="J46" s="88">
        <f t="shared" si="3"/>
        <v>0</v>
      </c>
      <c r="K46" s="86">
        <v>1</v>
      </c>
      <c r="L46" s="88">
        <f t="shared" si="4"/>
        <v>0</v>
      </c>
      <c r="M46" s="90">
        <f t="shared" si="5"/>
        <v>0</v>
      </c>
    </row>
    <row r="47" spans="1:13" ht="15.75" customHeight="1" x14ac:dyDescent="0.3">
      <c r="A47" s="74" t="s">
        <v>469</v>
      </c>
      <c r="B47" s="33">
        <v>36</v>
      </c>
      <c r="C47" s="54" t="s">
        <v>224</v>
      </c>
      <c r="D47" s="33" t="s">
        <v>180</v>
      </c>
      <c r="E47" s="128"/>
      <c r="F47" s="128"/>
      <c r="G47" s="106"/>
      <c r="H47" s="15" t="s">
        <v>425</v>
      </c>
      <c r="I47" s="86">
        <v>1</v>
      </c>
      <c r="J47" s="88">
        <f t="shared" si="3"/>
        <v>0</v>
      </c>
      <c r="K47" s="86">
        <v>1</v>
      </c>
      <c r="L47" s="88">
        <f t="shared" si="4"/>
        <v>0</v>
      </c>
      <c r="M47" s="90">
        <f t="shared" si="5"/>
        <v>0</v>
      </c>
    </row>
    <row r="48" spans="1:13" ht="15.75" customHeight="1" x14ac:dyDescent="0.3">
      <c r="A48" s="74" t="s">
        <v>470</v>
      </c>
      <c r="B48" s="33">
        <v>42</v>
      </c>
      <c r="C48" s="54" t="s">
        <v>224</v>
      </c>
      <c r="D48" s="33" t="s">
        <v>180</v>
      </c>
      <c r="E48" s="128"/>
      <c r="F48" s="128"/>
      <c r="G48" s="106"/>
      <c r="H48" s="15" t="s">
        <v>425</v>
      </c>
      <c r="I48" s="86">
        <v>1</v>
      </c>
      <c r="J48" s="88">
        <f t="shared" si="3"/>
        <v>0</v>
      </c>
      <c r="K48" s="86">
        <v>1</v>
      </c>
      <c r="L48" s="88">
        <f t="shared" si="4"/>
        <v>0</v>
      </c>
      <c r="M48" s="90">
        <f t="shared" si="5"/>
        <v>0</v>
      </c>
    </row>
    <row r="49" spans="1:13" ht="15.75" customHeight="1" x14ac:dyDescent="0.3">
      <c r="A49" s="74" t="s">
        <v>471</v>
      </c>
      <c r="B49" s="33">
        <v>48</v>
      </c>
      <c r="C49" s="54" t="s">
        <v>224</v>
      </c>
      <c r="D49" s="33" t="s">
        <v>180</v>
      </c>
      <c r="E49" s="128"/>
      <c r="F49" s="128"/>
      <c r="G49" s="101"/>
      <c r="H49" s="15" t="s">
        <v>425</v>
      </c>
      <c r="I49" s="86">
        <v>1</v>
      </c>
      <c r="J49" s="88">
        <f t="shared" si="3"/>
        <v>0</v>
      </c>
      <c r="K49" s="86">
        <v>1</v>
      </c>
      <c r="L49" s="88">
        <f t="shared" si="4"/>
        <v>0</v>
      </c>
      <c r="M49" s="90">
        <f t="shared" si="5"/>
        <v>0</v>
      </c>
    </row>
    <row r="50" spans="1:13" ht="15.75" customHeight="1" x14ac:dyDescent="0.3">
      <c r="A50" s="74" t="s">
        <v>472</v>
      </c>
      <c r="B50" s="33">
        <v>54</v>
      </c>
      <c r="C50" s="54" t="s">
        <v>224</v>
      </c>
      <c r="D50" s="33" t="s">
        <v>180</v>
      </c>
      <c r="E50" s="128"/>
      <c r="F50" s="128"/>
      <c r="G50" s="101"/>
      <c r="H50" s="15" t="s">
        <v>425</v>
      </c>
      <c r="I50" s="86">
        <v>1</v>
      </c>
      <c r="J50" s="88">
        <f t="shared" si="3"/>
        <v>0</v>
      </c>
      <c r="K50" s="86">
        <v>1</v>
      </c>
      <c r="L50" s="88">
        <f t="shared" si="4"/>
        <v>0</v>
      </c>
      <c r="M50" s="90">
        <f t="shared" si="5"/>
        <v>0</v>
      </c>
    </row>
    <row r="51" spans="1:13" ht="15.75" customHeight="1" x14ac:dyDescent="0.3">
      <c r="A51" s="74" t="s">
        <v>473</v>
      </c>
      <c r="B51" s="33">
        <v>60</v>
      </c>
      <c r="C51" s="54" t="s">
        <v>224</v>
      </c>
      <c r="D51" s="33" t="s">
        <v>180</v>
      </c>
      <c r="E51" s="128"/>
      <c r="F51" s="128"/>
      <c r="G51" s="101"/>
      <c r="H51" s="15" t="s">
        <v>425</v>
      </c>
      <c r="I51" s="86">
        <v>1</v>
      </c>
      <c r="J51" s="88">
        <f t="shared" si="3"/>
        <v>0</v>
      </c>
      <c r="K51" s="86">
        <v>1</v>
      </c>
      <c r="L51" s="88">
        <f t="shared" si="4"/>
        <v>0</v>
      </c>
      <c r="M51" s="90">
        <f t="shared" si="5"/>
        <v>0</v>
      </c>
    </row>
    <row r="52" spans="1:13" ht="15.75" customHeight="1" x14ac:dyDescent="0.3">
      <c r="A52" s="74" t="s">
        <v>474</v>
      </c>
      <c r="B52" s="33">
        <v>66</v>
      </c>
      <c r="C52" s="54" t="s">
        <v>224</v>
      </c>
      <c r="D52" s="33" t="s">
        <v>180</v>
      </c>
      <c r="E52" s="128"/>
      <c r="F52" s="128"/>
      <c r="G52" s="101"/>
      <c r="H52" s="15" t="s">
        <v>425</v>
      </c>
      <c r="I52" s="86">
        <v>1</v>
      </c>
      <c r="J52" s="88">
        <f t="shared" si="3"/>
        <v>0</v>
      </c>
      <c r="K52" s="86">
        <v>1</v>
      </c>
      <c r="L52" s="88">
        <f t="shared" si="4"/>
        <v>0</v>
      </c>
      <c r="M52" s="90">
        <f t="shared" si="5"/>
        <v>0</v>
      </c>
    </row>
    <row r="53" spans="1:13" ht="15.75" customHeight="1" x14ac:dyDescent="0.3">
      <c r="A53" s="74" t="s">
        <v>475</v>
      </c>
      <c r="B53" s="33">
        <v>72</v>
      </c>
      <c r="C53" s="54" t="s">
        <v>224</v>
      </c>
      <c r="D53" s="33" t="s">
        <v>180</v>
      </c>
      <c r="E53" s="128"/>
      <c r="F53" s="128"/>
      <c r="G53" s="101"/>
      <c r="H53" s="15" t="s">
        <v>425</v>
      </c>
      <c r="I53" s="86">
        <v>1</v>
      </c>
      <c r="J53" s="88">
        <f t="shared" si="3"/>
        <v>0</v>
      </c>
      <c r="K53" s="86">
        <v>1</v>
      </c>
      <c r="L53" s="88">
        <f t="shared" si="4"/>
        <v>0</v>
      </c>
      <c r="M53" s="90">
        <f t="shared" si="5"/>
        <v>0</v>
      </c>
    </row>
    <row r="54" spans="1:13" ht="15.75" customHeight="1" x14ac:dyDescent="0.3">
      <c r="A54" s="74" t="s">
        <v>476</v>
      </c>
      <c r="B54" s="33">
        <v>84</v>
      </c>
      <c r="C54" s="54" t="s">
        <v>224</v>
      </c>
      <c r="D54" s="33" t="s">
        <v>180</v>
      </c>
      <c r="E54" s="128"/>
      <c r="F54" s="128"/>
      <c r="G54" s="101"/>
      <c r="H54" s="15" t="s">
        <v>425</v>
      </c>
      <c r="I54" s="86">
        <v>1</v>
      </c>
      <c r="J54" s="88">
        <f t="shared" si="3"/>
        <v>0</v>
      </c>
      <c r="K54" s="86">
        <v>1</v>
      </c>
      <c r="L54" s="88">
        <f t="shared" si="4"/>
        <v>0</v>
      </c>
      <c r="M54" s="90">
        <f t="shared" si="5"/>
        <v>0</v>
      </c>
    </row>
    <row r="55" spans="1:13" ht="15.75" customHeight="1" x14ac:dyDescent="0.3">
      <c r="A55" s="74" t="s">
        <v>477</v>
      </c>
      <c r="B55" s="33">
        <v>96</v>
      </c>
      <c r="C55" s="54" t="s">
        <v>224</v>
      </c>
      <c r="D55" s="33" t="s">
        <v>180</v>
      </c>
      <c r="E55" s="128"/>
      <c r="F55" s="128"/>
      <c r="G55" s="101"/>
      <c r="H55" s="15" t="s">
        <v>425</v>
      </c>
      <c r="I55" s="86">
        <v>1</v>
      </c>
      <c r="J55" s="88">
        <f t="shared" si="3"/>
        <v>0</v>
      </c>
      <c r="K55" s="86">
        <v>1</v>
      </c>
      <c r="L55" s="88">
        <f t="shared" si="4"/>
        <v>0</v>
      </c>
      <c r="M55" s="90">
        <f t="shared" si="5"/>
        <v>0</v>
      </c>
    </row>
    <row r="56" spans="1:13" ht="15.6" customHeight="1" x14ac:dyDescent="0.3">
      <c r="A56" s="74" t="s">
        <v>1091</v>
      </c>
      <c r="B56" s="33">
        <v>16</v>
      </c>
      <c r="C56" s="33" t="s">
        <v>1104</v>
      </c>
      <c r="D56" s="33" t="s">
        <v>21</v>
      </c>
      <c r="E56" s="149"/>
      <c r="F56" s="153" t="s">
        <v>1105</v>
      </c>
      <c r="G56" s="212" t="s">
        <v>1137</v>
      </c>
      <c r="H56" s="15" t="s">
        <v>425</v>
      </c>
      <c r="I56" s="86">
        <v>10</v>
      </c>
      <c r="J56" s="116">
        <f t="shared" si="3"/>
        <v>0</v>
      </c>
      <c r="K56" s="115"/>
      <c r="L56" s="116"/>
      <c r="M56" s="90">
        <f t="shared" si="5"/>
        <v>0</v>
      </c>
    </row>
    <row r="57" spans="1:13" ht="15.6" customHeight="1" x14ac:dyDescent="0.3">
      <c r="A57" s="74" t="s">
        <v>1092</v>
      </c>
      <c r="B57" s="33">
        <v>20</v>
      </c>
      <c r="C57" s="33" t="s">
        <v>1104</v>
      </c>
      <c r="D57" s="33" t="s">
        <v>21</v>
      </c>
      <c r="E57" s="149"/>
      <c r="F57" s="153" t="s">
        <v>1105</v>
      </c>
      <c r="G57" s="213"/>
      <c r="H57" s="15" t="s">
        <v>425</v>
      </c>
      <c r="I57" s="86">
        <v>14</v>
      </c>
      <c r="J57" s="116">
        <f t="shared" si="3"/>
        <v>0</v>
      </c>
      <c r="K57" s="115"/>
      <c r="L57" s="116"/>
      <c r="M57" s="90">
        <f t="shared" si="5"/>
        <v>0</v>
      </c>
    </row>
    <row r="58" spans="1:13" ht="15.6" customHeight="1" x14ac:dyDescent="0.3">
      <c r="A58" s="74" t="s">
        <v>1093</v>
      </c>
      <c r="B58" s="33">
        <v>24</v>
      </c>
      <c r="C58" s="33" t="s">
        <v>1104</v>
      </c>
      <c r="D58" s="33" t="s">
        <v>21</v>
      </c>
      <c r="E58" s="149"/>
      <c r="F58" s="153" t="s">
        <v>1105</v>
      </c>
      <c r="G58" s="213"/>
      <c r="H58" s="15" t="s">
        <v>425</v>
      </c>
      <c r="I58" s="86">
        <v>14</v>
      </c>
      <c r="J58" s="116">
        <f t="shared" si="3"/>
        <v>0</v>
      </c>
      <c r="K58" s="115"/>
      <c r="L58" s="116"/>
      <c r="M58" s="90">
        <f t="shared" si="5"/>
        <v>0</v>
      </c>
    </row>
    <row r="59" spans="1:13" ht="15.6" customHeight="1" x14ac:dyDescent="0.3">
      <c r="A59" s="74" t="s">
        <v>1094</v>
      </c>
      <c r="B59" s="33">
        <v>30</v>
      </c>
      <c r="C59" s="33" t="s">
        <v>1104</v>
      </c>
      <c r="D59" s="33" t="s">
        <v>21</v>
      </c>
      <c r="E59" s="149"/>
      <c r="F59" s="153" t="s">
        <v>1105</v>
      </c>
      <c r="G59" s="213"/>
      <c r="H59" s="15" t="s">
        <v>425</v>
      </c>
      <c r="I59" s="86">
        <v>10</v>
      </c>
      <c r="J59" s="116">
        <f t="shared" si="3"/>
        <v>0</v>
      </c>
      <c r="K59" s="115"/>
      <c r="L59" s="116"/>
      <c r="M59" s="90">
        <f t="shared" si="5"/>
        <v>0</v>
      </c>
    </row>
    <row r="60" spans="1:13" ht="15.6" customHeight="1" x14ac:dyDescent="0.3">
      <c r="A60" s="74" t="s">
        <v>1095</v>
      </c>
      <c r="B60" s="33">
        <v>36</v>
      </c>
      <c r="C60" s="33" t="s">
        <v>1104</v>
      </c>
      <c r="D60" s="33" t="s">
        <v>21</v>
      </c>
      <c r="E60" s="149"/>
      <c r="F60" s="153" t="s">
        <v>1105</v>
      </c>
      <c r="G60" s="213"/>
      <c r="H60" s="15" t="s">
        <v>425</v>
      </c>
      <c r="I60" s="86">
        <v>14</v>
      </c>
      <c r="J60" s="116">
        <f t="shared" si="3"/>
        <v>0</v>
      </c>
      <c r="K60" s="115"/>
      <c r="L60" s="116"/>
      <c r="M60" s="90">
        <f t="shared" si="5"/>
        <v>0</v>
      </c>
    </row>
    <row r="61" spans="1:13" ht="15.6" customHeight="1" x14ac:dyDescent="0.3">
      <c r="A61" s="74" t="s">
        <v>1096</v>
      </c>
      <c r="B61" s="33">
        <v>42</v>
      </c>
      <c r="C61" s="33" t="s">
        <v>1104</v>
      </c>
      <c r="D61" s="33" t="s">
        <v>21</v>
      </c>
      <c r="E61" s="149"/>
      <c r="F61" s="153" t="s">
        <v>1105</v>
      </c>
      <c r="G61" s="213"/>
      <c r="H61" s="15" t="s">
        <v>425</v>
      </c>
      <c r="I61" s="86">
        <v>14</v>
      </c>
      <c r="J61" s="116">
        <f t="shared" si="3"/>
        <v>0</v>
      </c>
      <c r="K61" s="115"/>
      <c r="L61" s="116"/>
      <c r="M61" s="90">
        <f t="shared" si="5"/>
        <v>0</v>
      </c>
    </row>
    <row r="62" spans="1:13" ht="15.6" customHeight="1" x14ac:dyDescent="0.3">
      <c r="A62" s="74" t="s">
        <v>1097</v>
      </c>
      <c r="B62" s="33">
        <v>48</v>
      </c>
      <c r="C62" s="33" t="s">
        <v>1104</v>
      </c>
      <c r="D62" s="33" t="s">
        <v>21</v>
      </c>
      <c r="E62" s="149"/>
      <c r="F62" s="153" t="s">
        <v>1105</v>
      </c>
      <c r="G62" s="213"/>
      <c r="H62" s="15" t="s">
        <v>425</v>
      </c>
      <c r="I62" s="86">
        <v>10</v>
      </c>
      <c r="J62" s="116">
        <f t="shared" si="3"/>
        <v>0</v>
      </c>
      <c r="K62" s="115"/>
      <c r="L62" s="116"/>
      <c r="M62" s="90">
        <f t="shared" si="5"/>
        <v>0</v>
      </c>
    </row>
    <row r="63" spans="1:13" ht="15.6" customHeight="1" x14ac:dyDescent="0.3">
      <c r="A63" s="74" t="s">
        <v>1098</v>
      </c>
      <c r="B63" s="33">
        <v>54</v>
      </c>
      <c r="C63" s="33" t="s">
        <v>1104</v>
      </c>
      <c r="D63" s="33" t="s">
        <v>21</v>
      </c>
      <c r="E63" s="149"/>
      <c r="F63" s="153" t="s">
        <v>1105</v>
      </c>
      <c r="G63" s="213"/>
      <c r="H63" s="15" t="s">
        <v>425</v>
      </c>
      <c r="I63" s="86">
        <v>10</v>
      </c>
      <c r="J63" s="116">
        <f t="shared" si="3"/>
        <v>0</v>
      </c>
      <c r="K63" s="115"/>
      <c r="L63" s="116"/>
      <c r="M63" s="90">
        <f t="shared" si="5"/>
        <v>0</v>
      </c>
    </row>
    <row r="64" spans="1:13" ht="15.6" customHeight="1" x14ac:dyDescent="0.3">
      <c r="A64" s="74" t="s">
        <v>1099</v>
      </c>
      <c r="B64" s="33">
        <v>60</v>
      </c>
      <c r="C64" s="33" t="s">
        <v>1104</v>
      </c>
      <c r="D64" s="33" t="s">
        <v>21</v>
      </c>
      <c r="E64" s="149"/>
      <c r="F64" s="153" t="s">
        <v>1105</v>
      </c>
      <c r="G64" s="213"/>
      <c r="H64" s="15" t="s">
        <v>425</v>
      </c>
      <c r="I64" s="86">
        <v>10</v>
      </c>
      <c r="J64" s="116">
        <f t="shared" si="3"/>
        <v>0</v>
      </c>
      <c r="K64" s="115"/>
      <c r="L64" s="116"/>
      <c r="M64" s="90">
        <f t="shared" si="5"/>
        <v>0</v>
      </c>
    </row>
    <row r="65" spans="1:13" ht="15.6" customHeight="1" x14ac:dyDescent="0.3">
      <c r="A65" s="74" t="s">
        <v>1100</v>
      </c>
      <c r="B65" s="33">
        <v>66</v>
      </c>
      <c r="C65" s="33" t="s">
        <v>1104</v>
      </c>
      <c r="D65" s="33" t="s">
        <v>21</v>
      </c>
      <c r="E65" s="149"/>
      <c r="F65" s="153" t="s">
        <v>1105</v>
      </c>
      <c r="G65" s="213"/>
      <c r="H65" s="15" t="s">
        <v>425</v>
      </c>
      <c r="I65" s="86">
        <v>10</v>
      </c>
      <c r="J65" s="116">
        <f t="shared" si="3"/>
        <v>0</v>
      </c>
      <c r="K65" s="115"/>
      <c r="L65" s="116"/>
      <c r="M65" s="90">
        <f t="shared" si="5"/>
        <v>0</v>
      </c>
    </row>
    <row r="66" spans="1:13" ht="15.6" customHeight="1" x14ac:dyDescent="0.3">
      <c r="A66" s="74" t="s">
        <v>1101</v>
      </c>
      <c r="B66" s="33">
        <v>72</v>
      </c>
      <c r="C66" s="33" t="s">
        <v>1104</v>
      </c>
      <c r="D66" s="33" t="s">
        <v>21</v>
      </c>
      <c r="E66" s="149"/>
      <c r="F66" s="153" t="s">
        <v>1105</v>
      </c>
      <c r="G66" s="213"/>
      <c r="H66" s="15" t="s">
        <v>425</v>
      </c>
      <c r="I66" s="86">
        <v>10</v>
      </c>
      <c r="J66" s="116">
        <f t="shared" si="3"/>
        <v>0</v>
      </c>
      <c r="K66" s="115"/>
      <c r="L66" s="116"/>
      <c r="M66" s="90">
        <f t="shared" si="5"/>
        <v>0</v>
      </c>
    </row>
    <row r="67" spans="1:13" ht="15.6" customHeight="1" x14ac:dyDescent="0.3">
      <c r="A67" s="74" t="s">
        <v>1102</v>
      </c>
      <c r="B67" s="33">
        <v>84</v>
      </c>
      <c r="C67" s="33" t="s">
        <v>1104</v>
      </c>
      <c r="D67" s="33" t="s">
        <v>21</v>
      </c>
      <c r="E67" s="149"/>
      <c r="F67" s="153" t="s">
        <v>1105</v>
      </c>
      <c r="G67" s="213"/>
      <c r="H67" s="15" t="s">
        <v>425</v>
      </c>
      <c r="I67" s="86">
        <v>6</v>
      </c>
      <c r="J67" s="116">
        <f t="shared" si="3"/>
        <v>0</v>
      </c>
      <c r="K67" s="115"/>
      <c r="L67" s="116"/>
      <c r="M67" s="90">
        <f t="shared" si="5"/>
        <v>0</v>
      </c>
    </row>
    <row r="68" spans="1:13" ht="15.9" customHeight="1" x14ac:dyDescent="0.3">
      <c r="A68" s="74" t="s">
        <v>1103</v>
      </c>
      <c r="B68" s="33">
        <v>96</v>
      </c>
      <c r="C68" s="33" t="s">
        <v>1104</v>
      </c>
      <c r="D68" s="33" t="s">
        <v>21</v>
      </c>
      <c r="E68" s="149"/>
      <c r="F68" s="153" t="s">
        <v>1105</v>
      </c>
      <c r="G68" s="214"/>
      <c r="H68" s="15" t="s">
        <v>425</v>
      </c>
      <c r="I68" s="86">
        <v>6</v>
      </c>
      <c r="J68" s="116">
        <f t="shared" si="3"/>
        <v>0</v>
      </c>
      <c r="K68" s="115"/>
      <c r="L68" s="116"/>
      <c r="M68" s="90">
        <f t="shared" si="5"/>
        <v>0</v>
      </c>
    </row>
    <row r="69" spans="1:13" x14ac:dyDescent="0.3">
      <c r="G69" s="38"/>
      <c r="H69" s="38"/>
      <c r="I69" s="91"/>
      <c r="J69" s="91"/>
      <c r="K69" s="91"/>
      <c r="L69" s="91"/>
      <c r="M69" s="91"/>
    </row>
    <row r="70" spans="1:13" x14ac:dyDescent="0.3">
      <c r="A70" s="199" t="s">
        <v>478</v>
      </c>
      <c r="B70" s="199"/>
      <c r="C70" s="199"/>
      <c r="D70" s="199"/>
      <c r="E70" s="199"/>
      <c r="F70" s="199"/>
      <c r="G70" s="199"/>
      <c r="I70" s="91"/>
      <c r="J70" s="91"/>
      <c r="K70" s="91"/>
      <c r="L70" s="91"/>
      <c r="M70" s="91"/>
    </row>
    <row r="71" spans="1:13" ht="79.2" customHeight="1" x14ac:dyDescent="0.3">
      <c r="A71" s="193" t="s">
        <v>1129</v>
      </c>
      <c r="B71" s="194"/>
      <c r="C71" s="194"/>
      <c r="D71" s="194"/>
      <c r="E71" s="194"/>
      <c r="F71" s="194"/>
      <c r="G71" s="195"/>
      <c r="H71" s="182"/>
      <c r="I71" s="9"/>
      <c r="J71" s="9"/>
      <c r="K71" s="9"/>
      <c r="L71" s="9"/>
      <c r="M71" s="9"/>
    </row>
    <row r="72" spans="1:13" ht="42.75" customHeight="1" x14ac:dyDescent="0.3">
      <c r="A72" s="193" t="s">
        <v>1160</v>
      </c>
      <c r="B72" s="194"/>
      <c r="C72" s="194"/>
      <c r="D72" s="194"/>
      <c r="E72" s="194"/>
      <c r="F72" s="194"/>
      <c r="G72" s="195"/>
      <c r="H72" s="182"/>
      <c r="I72" s="9"/>
      <c r="J72" s="9"/>
      <c r="K72" s="9"/>
      <c r="L72" s="9"/>
      <c r="M72" s="9"/>
    </row>
    <row r="73" spans="1:13" ht="32.4" customHeight="1" x14ac:dyDescent="0.3">
      <c r="A73" s="193" t="s">
        <v>1135</v>
      </c>
      <c r="B73" s="194"/>
      <c r="C73" s="194"/>
      <c r="D73" s="194"/>
      <c r="E73" s="194"/>
      <c r="F73" s="194"/>
      <c r="G73" s="195"/>
      <c r="H73" s="182"/>
      <c r="I73" s="9"/>
      <c r="J73" s="9"/>
      <c r="K73" s="9"/>
      <c r="L73" s="9"/>
      <c r="M73" s="9"/>
    </row>
    <row r="74" spans="1:13" ht="40.5" customHeight="1" x14ac:dyDescent="0.3">
      <c r="A74" s="193" t="s">
        <v>1130</v>
      </c>
      <c r="B74" s="194"/>
      <c r="C74" s="194"/>
      <c r="D74" s="194"/>
      <c r="E74" s="194"/>
      <c r="F74" s="194"/>
      <c r="G74" s="195"/>
      <c r="H74" s="182"/>
      <c r="I74" s="9"/>
      <c r="J74" s="9"/>
      <c r="K74" s="9"/>
      <c r="L74" s="9"/>
      <c r="M74" s="9"/>
    </row>
    <row r="75" spans="1:13" ht="69" customHeight="1" x14ac:dyDescent="0.3">
      <c r="A75" s="193" t="s">
        <v>1131</v>
      </c>
      <c r="B75" s="194"/>
      <c r="C75" s="194"/>
      <c r="D75" s="194"/>
      <c r="E75" s="194"/>
      <c r="F75" s="194"/>
      <c r="G75" s="195"/>
      <c r="H75" s="182"/>
      <c r="I75" s="9"/>
      <c r="J75" s="9"/>
      <c r="K75" s="9"/>
      <c r="L75" s="9"/>
      <c r="M75" s="9"/>
    </row>
    <row r="76" spans="1:13" ht="41.25" customHeight="1" x14ac:dyDescent="0.3">
      <c r="A76" s="193" t="s">
        <v>1248</v>
      </c>
      <c r="B76" s="194"/>
      <c r="C76" s="194"/>
      <c r="D76" s="194"/>
      <c r="E76" s="194"/>
      <c r="F76" s="194"/>
      <c r="G76" s="195"/>
      <c r="H76" s="182"/>
      <c r="I76" s="9"/>
      <c r="J76" s="9"/>
      <c r="K76" s="9"/>
      <c r="L76" s="9"/>
      <c r="M76" s="9"/>
    </row>
    <row r="77" spans="1:13" ht="69" customHeight="1" x14ac:dyDescent="0.3">
      <c r="A77" s="193" t="s">
        <v>1132</v>
      </c>
      <c r="B77" s="194"/>
      <c r="C77" s="194"/>
      <c r="D77" s="194"/>
      <c r="E77" s="194"/>
      <c r="F77" s="194"/>
      <c r="G77" s="195"/>
      <c r="H77" s="182"/>
      <c r="I77" s="9"/>
      <c r="J77" s="9"/>
      <c r="K77" s="9"/>
      <c r="L77" s="9"/>
      <c r="M77" s="9"/>
    </row>
    <row r="78" spans="1:13" ht="48" customHeight="1" x14ac:dyDescent="0.3">
      <c r="A78" s="193" t="s">
        <v>1133</v>
      </c>
      <c r="B78" s="194"/>
      <c r="C78" s="194"/>
      <c r="D78" s="194"/>
      <c r="E78" s="194"/>
      <c r="F78" s="194"/>
      <c r="G78" s="195"/>
      <c r="H78" s="182"/>
      <c r="I78" s="9"/>
      <c r="J78" s="9"/>
      <c r="K78" s="9"/>
      <c r="L78" s="9"/>
      <c r="M78" s="9"/>
    </row>
    <row r="79" spans="1:13" ht="28.95" customHeight="1" x14ac:dyDescent="0.3">
      <c r="A79" s="193" t="s">
        <v>1134</v>
      </c>
      <c r="B79" s="194"/>
      <c r="C79" s="194"/>
      <c r="D79" s="194"/>
      <c r="E79" s="194"/>
      <c r="F79" s="194"/>
      <c r="G79" s="195"/>
      <c r="H79" s="182"/>
      <c r="I79" s="9"/>
      <c r="J79" s="9"/>
      <c r="K79" s="9"/>
      <c r="L79" s="9"/>
      <c r="M79" s="9"/>
    </row>
    <row r="80" spans="1:13" x14ac:dyDescent="0.3">
      <c r="I80" s="94"/>
      <c r="J80" s="94"/>
      <c r="K80" s="94"/>
      <c r="L80" s="94"/>
      <c r="M80" s="94"/>
    </row>
    <row r="81" spans="9:13" x14ac:dyDescent="0.3">
      <c r="I81" s="94"/>
      <c r="J81" s="94"/>
      <c r="K81" s="94"/>
      <c r="L81" s="94"/>
      <c r="M81" s="94"/>
    </row>
    <row r="82" spans="9:13" x14ac:dyDescent="0.3">
      <c r="I82" s="94"/>
      <c r="J82" s="94"/>
      <c r="K82" s="94"/>
      <c r="L82" s="94"/>
      <c r="M82" s="94"/>
    </row>
    <row r="83" spans="9:13" x14ac:dyDescent="0.3">
      <c r="I83" s="94"/>
      <c r="J83" s="94"/>
      <c r="K83" s="94"/>
      <c r="L83" s="94"/>
      <c r="M83" s="94"/>
    </row>
    <row r="84" spans="9:13" x14ac:dyDescent="0.3">
      <c r="I84" s="94"/>
      <c r="J84" s="94"/>
      <c r="K84" s="94"/>
      <c r="L84" s="94"/>
      <c r="M84" s="94"/>
    </row>
    <row r="85" spans="9:13" x14ac:dyDescent="0.3">
      <c r="I85" s="94"/>
      <c r="J85" s="94"/>
      <c r="K85" s="94"/>
      <c r="L85" s="94"/>
      <c r="M85" s="94"/>
    </row>
    <row r="86" spans="9:13" x14ac:dyDescent="0.3">
      <c r="I86" s="94"/>
      <c r="J86" s="94"/>
      <c r="K86" s="94"/>
      <c r="L86" s="94"/>
      <c r="M86" s="94"/>
    </row>
  </sheetData>
  <sheetProtection algorithmName="SHA-512" hashValue="qywBKaNa1XVIA+oFCkavSUmi5s8Chzaj8ehHdO1fDRzholmrnXwJBnOpljR2xouGZhkKR/rWJ7xZ/sqDAvnAjQ==" saltValue="ounrMZRyBokkQDr51Ln8IA==" spinCount="100000" sheet="1" sort="0" autoFilter="0" pivotTables="0"/>
  <autoFilter ref="A3:M68" xr:uid="{610CB8D2-5632-47F0-A895-B1481716DDED}"/>
  <mergeCells count="24">
    <mergeCell ref="G16:G17"/>
    <mergeCell ref="G13:G15"/>
    <mergeCell ref="G56:G68"/>
    <mergeCell ref="A76:G76"/>
    <mergeCell ref="A77:G77"/>
    <mergeCell ref="A73:G73"/>
    <mergeCell ref="A74:G74"/>
    <mergeCell ref="A75:G75"/>
    <mergeCell ref="A78:G78"/>
    <mergeCell ref="A79:G79"/>
    <mergeCell ref="A1:M1"/>
    <mergeCell ref="I2:J2"/>
    <mergeCell ref="K2:L2"/>
    <mergeCell ref="G4:G12"/>
    <mergeCell ref="A2:A3"/>
    <mergeCell ref="B2:B3"/>
    <mergeCell ref="C2:C3"/>
    <mergeCell ref="D2:D3"/>
    <mergeCell ref="E2:F2"/>
    <mergeCell ref="G2:G3"/>
    <mergeCell ref="A70:G70"/>
    <mergeCell ref="H2:H3"/>
    <mergeCell ref="A71:G71"/>
    <mergeCell ref="A72:G72"/>
  </mergeCells>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J4:M5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4DFB4-A0F5-400A-AA6C-7B07DE7324D0}">
  <sheetPr codeName="Sheet5">
    <tabColor rgb="FF92D050"/>
    <pageSetUpPr fitToPage="1"/>
  </sheetPr>
  <dimension ref="A1:H111"/>
  <sheetViews>
    <sheetView topLeftCell="A74" zoomScale="98" zoomScaleNormal="98" zoomScaleSheetLayoutView="100" workbookViewId="0">
      <selection activeCell="D101" sqref="D3:D101"/>
    </sheetView>
  </sheetViews>
  <sheetFormatPr defaultColWidth="7.44140625" defaultRowHeight="14.4" x14ac:dyDescent="0.3"/>
  <cols>
    <col min="1" max="1" width="5.5546875" style="1" customWidth="1"/>
    <col min="2" max="2" width="46.5546875" style="1" customWidth="1"/>
    <col min="3" max="3" width="5.5546875" style="29" customWidth="1"/>
    <col min="4" max="4" width="15.5546875" style="23" customWidth="1"/>
    <col min="5" max="5" width="15.33203125" style="24" customWidth="1"/>
    <col min="6" max="6" width="20.5546875" style="1" customWidth="1"/>
    <col min="7" max="7" width="5.5546875" style="41" customWidth="1"/>
    <col min="8" max="8" width="17.5546875" style="41" customWidth="1"/>
    <col min="9" max="16384" width="7.44140625" style="1"/>
  </cols>
  <sheetData>
    <row r="1" spans="1:8" ht="15.6" customHeight="1" x14ac:dyDescent="0.3">
      <c r="A1" s="197" t="s">
        <v>479</v>
      </c>
      <c r="B1" s="197"/>
      <c r="C1" s="197"/>
      <c r="D1" s="197"/>
      <c r="E1" s="197"/>
      <c r="F1" s="197"/>
      <c r="G1" s="197"/>
      <c r="H1" s="197"/>
    </row>
    <row r="2" spans="1:8" ht="28.8" x14ac:dyDescent="0.3">
      <c r="A2" s="142" t="s">
        <v>1</v>
      </c>
      <c r="B2" s="142" t="s">
        <v>2</v>
      </c>
      <c r="C2" s="142" t="s">
        <v>3</v>
      </c>
      <c r="D2" s="142" t="s">
        <v>4</v>
      </c>
      <c r="E2" s="142" t="s">
        <v>5</v>
      </c>
      <c r="F2" s="143" t="s">
        <v>6</v>
      </c>
      <c r="G2" s="144" t="s">
        <v>480</v>
      </c>
      <c r="H2" s="144" t="s">
        <v>7</v>
      </c>
    </row>
    <row r="3" spans="1:8" ht="14.4" customHeight="1" x14ac:dyDescent="0.3">
      <c r="A3" s="30" t="s">
        <v>481</v>
      </c>
      <c r="B3" s="7" t="s">
        <v>482</v>
      </c>
      <c r="C3" s="4" t="s">
        <v>21</v>
      </c>
      <c r="D3" s="138"/>
      <c r="E3" s="217" t="s">
        <v>483</v>
      </c>
      <c r="F3" s="97" t="s">
        <v>484</v>
      </c>
      <c r="G3" s="86">
        <v>1</v>
      </c>
      <c r="H3" s="88">
        <f t="shared" ref="H3:H34" si="0">G3*D3</f>
        <v>0</v>
      </c>
    </row>
    <row r="4" spans="1:8" ht="14.4" customHeight="1" x14ac:dyDescent="0.3">
      <c r="A4" s="30" t="s">
        <v>485</v>
      </c>
      <c r="B4" s="7" t="s">
        <v>486</v>
      </c>
      <c r="C4" s="4" t="s">
        <v>21</v>
      </c>
      <c r="D4" s="135"/>
      <c r="E4" s="217"/>
      <c r="F4" s="97" t="s">
        <v>484</v>
      </c>
      <c r="G4" s="86">
        <v>1</v>
      </c>
      <c r="H4" s="88">
        <f t="shared" si="0"/>
        <v>0</v>
      </c>
    </row>
    <row r="5" spans="1:8" x14ac:dyDescent="0.3">
      <c r="A5" s="30" t="s">
        <v>487</v>
      </c>
      <c r="B5" s="7" t="s">
        <v>488</v>
      </c>
      <c r="C5" s="4" t="s">
        <v>21</v>
      </c>
      <c r="D5" s="138"/>
      <c r="E5" s="217"/>
      <c r="F5" s="97" t="s">
        <v>484</v>
      </c>
      <c r="G5" s="86">
        <v>1</v>
      </c>
      <c r="H5" s="88">
        <f t="shared" si="0"/>
        <v>0</v>
      </c>
    </row>
    <row r="6" spans="1:8" x14ac:dyDescent="0.3">
      <c r="A6" s="30" t="s">
        <v>489</v>
      </c>
      <c r="B6" s="7" t="s">
        <v>490</v>
      </c>
      <c r="C6" s="4" t="s">
        <v>21</v>
      </c>
      <c r="D6" s="135"/>
      <c r="E6" s="217"/>
      <c r="F6" s="97" t="s">
        <v>484</v>
      </c>
      <c r="G6" s="86">
        <v>1</v>
      </c>
      <c r="H6" s="88">
        <f t="shared" si="0"/>
        <v>0</v>
      </c>
    </row>
    <row r="7" spans="1:8" x14ac:dyDescent="0.3">
      <c r="A7" s="30" t="s">
        <v>491</v>
      </c>
      <c r="B7" s="7" t="s">
        <v>492</v>
      </c>
      <c r="C7" s="4" t="s">
        <v>21</v>
      </c>
      <c r="D7" s="138"/>
      <c r="E7" s="217"/>
      <c r="F7" s="97" t="s">
        <v>484</v>
      </c>
      <c r="G7" s="86">
        <v>1</v>
      </c>
      <c r="H7" s="88">
        <f t="shared" si="0"/>
        <v>0</v>
      </c>
    </row>
    <row r="8" spans="1:8" x14ac:dyDescent="0.3">
      <c r="A8" s="30" t="s">
        <v>493</v>
      </c>
      <c r="B8" s="7" t="s">
        <v>494</v>
      </c>
      <c r="C8" s="4" t="s">
        <v>21</v>
      </c>
      <c r="D8" s="135"/>
      <c r="E8" s="217"/>
      <c r="F8" s="97" t="s">
        <v>484</v>
      </c>
      <c r="G8" s="86">
        <v>1</v>
      </c>
      <c r="H8" s="88">
        <f t="shared" si="0"/>
        <v>0</v>
      </c>
    </row>
    <row r="9" spans="1:8" x14ac:dyDescent="0.3">
      <c r="A9" s="30" t="s">
        <v>495</v>
      </c>
      <c r="B9" s="7" t="s">
        <v>496</v>
      </c>
      <c r="C9" s="4" t="s">
        <v>21</v>
      </c>
      <c r="D9" s="138"/>
      <c r="E9" s="217"/>
      <c r="F9" s="97" t="s">
        <v>484</v>
      </c>
      <c r="G9" s="86">
        <v>1</v>
      </c>
      <c r="H9" s="88">
        <f t="shared" si="0"/>
        <v>0</v>
      </c>
    </row>
    <row r="10" spans="1:8" x14ac:dyDescent="0.3">
      <c r="A10" s="30" t="s">
        <v>497</v>
      </c>
      <c r="B10" s="7" t="s">
        <v>498</v>
      </c>
      <c r="C10" s="4" t="s">
        <v>21</v>
      </c>
      <c r="D10" s="135"/>
      <c r="E10" s="217"/>
      <c r="F10" s="97" t="s">
        <v>484</v>
      </c>
      <c r="G10" s="86">
        <v>1</v>
      </c>
      <c r="H10" s="88">
        <f t="shared" si="0"/>
        <v>0</v>
      </c>
    </row>
    <row r="11" spans="1:8" x14ac:dyDescent="0.3">
      <c r="A11" s="30" t="s">
        <v>499</v>
      </c>
      <c r="B11" s="7" t="s">
        <v>500</v>
      </c>
      <c r="C11" s="4" t="s">
        <v>21</v>
      </c>
      <c r="D11" s="138"/>
      <c r="E11" s="217"/>
      <c r="F11" s="97" t="s">
        <v>484</v>
      </c>
      <c r="G11" s="86">
        <v>1</v>
      </c>
      <c r="H11" s="88">
        <f t="shared" si="0"/>
        <v>0</v>
      </c>
    </row>
    <row r="12" spans="1:8" x14ac:dyDescent="0.3">
      <c r="A12" s="30" t="s">
        <v>501</v>
      </c>
      <c r="B12" s="7" t="s">
        <v>502</v>
      </c>
      <c r="C12" s="4" t="s">
        <v>21</v>
      </c>
      <c r="D12" s="135"/>
      <c r="E12" s="217"/>
      <c r="F12" s="97" t="s">
        <v>484</v>
      </c>
      <c r="G12" s="86">
        <v>1</v>
      </c>
      <c r="H12" s="88">
        <f t="shared" si="0"/>
        <v>0</v>
      </c>
    </row>
    <row r="13" spans="1:8" ht="14.4" customHeight="1" x14ac:dyDescent="0.3">
      <c r="A13" s="30" t="s">
        <v>503</v>
      </c>
      <c r="B13" s="7" t="s">
        <v>504</v>
      </c>
      <c r="C13" s="4" t="s">
        <v>21</v>
      </c>
      <c r="D13" s="138"/>
      <c r="E13" s="217"/>
      <c r="F13" s="97" t="s">
        <v>484</v>
      </c>
      <c r="G13" s="86">
        <v>1</v>
      </c>
      <c r="H13" s="88">
        <f t="shared" si="0"/>
        <v>0</v>
      </c>
    </row>
    <row r="14" spans="1:8" x14ac:dyDescent="0.3">
      <c r="A14" s="30" t="s">
        <v>505</v>
      </c>
      <c r="B14" s="7" t="s">
        <v>506</v>
      </c>
      <c r="C14" s="4" t="s">
        <v>21</v>
      </c>
      <c r="D14" s="135"/>
      <c r="E14" s="217"/>
      <c r="F14" s="97" t="s">
        <v>484</v>
      </c>
      <c r="G14" s="86">
        <v>1</v>
      </c>
      <c r="H14" s="88">
        <f t="shared" si="0"/>
        <v>0</v>
      </c>
    </row>
    <row r="15" spans="1:8" x14ac:dyDescent="0.3">
      <c r="A15" s="30" t="s">
        <v>507</v>
      </c>
      <c r="B15" s="7" t="s">
        <v>508</v>
      </c>
      <c r="C15" s="4" t="s">
        <v>21</v>
      </c>
      <c r="D15" s="138"/>
      <c r="E15" s="217"/>
      <c r="F15" s="97" t="s">
        <v>484</v>
      </c>
      <c r="G15" s="86">
        <v>1</v>
      </c>
      <c r="H15" s="88">
        <f t="shared" si="0"/>
        <v>0</v>
      </c>
    </row>
    <row r="16" spans="1:8" x14ac:dyDescent="0.3">
      <c r="A16" s="30" t="s">
        <v>509</v>
      </c>
      <c r="B16" s="7" t="s">
        <v>510</v>
      </c>
      <c r="C16" s="4" t="s">
        <v>21</v>
      </c>
      <c r="D16" s="135"/>
      <c r="E16" s="217"/>
      <c r="F16" s="97" t="s">
        <v>484</v>
      </c>
      <c r="G16" s="86">
        <v>1</v>
      </c>
      <c r="H16" s="88">
        <f t="shared" si="0"/>
        <v>0</v>
      </c>
    </row>
    <row r="17" spans="1:8" x14ac:dyDescent="0.3">
      <c r="A17" s="30" t="s">
        <v>511</v>
      </c>
      <c r="B17" s="7" t="s">
        <v>512</v>
      </c>
      <c r="C17" s="4" t="s">
        <v>21</v>
      </c>
      <c r="D17" s="138"/>
      <c r="E17" s="217"/>
      <c r="F17" s="97" t="s">
        <v>484</v>
      </c>
      <c r="G17" s="86">
        <v>1</v>
      </c>
      <c r="H17" s="88">
        <f t="shared" si="0"/>
        <v>0</v>
      </c>
    </row>
    <row r="18" spans="1:8" x14ac:dyDescent="0.3">
      <c r="A18" s="30" t="s">
        <v>513</v>
      </c>
      <c r="B18" s="7" t="s">
        <v>514</v>
      </c>
      <c r="C18" s="4" t="s">
        <v>21</v>
      </c>
      <c r="D18" s="135"/>
      <c r="E18" s="217"/>
      <c r="F18" s="97" t="s">
        <v>484</v>
      </c>
      <c r="G18" s="86">
        <v>1</v>
      </c>
      <c r="H18" s="88">
        <f t="shared" si="0"/>
        <v>0</v>
      </c>
    </row>
    <row r="19" spans="1:8" x14ac:dyDescent="0.3">
      <c r="A19" s="30" t="s">
        <v>515</v>
      </c>
      <c r="B19" s="7" t="s">
        <v>516</v>
      </c>
      <c r="C19" s="4" t="s">
        <v>21</v>
      </c>
      <c r="D19" s="138"/>
      <c r="E19" s="217"/>
      <c r="F19" s="97" t="s">
        <v>484</v>
      </c>
      <c r="G19" s="86">
        <v>1</v>
      </c>
      <c r="H19" s="88">
        <f t="shared" si="0"/>
        <v>0</v>
      </c>
    </row>
    <row r="20" spans="1:8" x14ac:dyDescent="0.3">
      <c r="A20" s="30" t="s">
        <v>517</v>
      </c>
      <c r="B20" s="7" t="s">
        <v>518</v>
      </c>
      <c r="C20" s="4" t="s">
        <v>21</v>
      </c>
      <c r="D20" s="135"/>
      <c r="E20" s="217"/>
      <c r="F20" s="97" t="s">
        <v>484</v>
      </c>
      <c r="G20" s="86">
        <v>1</v>
      </c>
      <c r="H20" s="88">
        <f t="shared" si="0"/>
        <v>0</v>
      </c>
    </row>
    <row r="21" spans="1:8" x14ac:dyDescent="0.3">
      <c r="A21" s="30" t="s">
        <v>519</v>
      </c>
      <c r="B21" s="7" t="s">
        <v>520</v>
      </c>
      <c r="C21" s="14" t="s">
        <v>21</v>
      </c>
      <c r="D21" s="138"/>
      <c r="E21" s="217" t="s">
        <v>521</v>
      </c>
      <c r="F21" s="97" t="s">
        <v>484</v>
      </c>
      <c r="G21" s="86">
        <v>1</v>
      </c>
      <c r="H21" s="88">
        <f t="shared" si="0"/>
        <v>0</v>
      </c>
    </row>
    <row r="22" spans="1:8" x14ac:dyDescent="0.3">
      <c r="A22" s="30" t="s">
        <v>522</v>
      </c>
      <c r="B22" s="7" t="s">
        <v>523</v>
      </c>
      <c r="C22" s="14" t="s">
        <v>21</v>
      </c>
      <c r="D22" s="135"/>
      <c r="E22" s="217"/>
      <c r="F22" s="97" t="s">
        <v>484</v>
      </c>
      <c r="G22" s="86">
        <v>1</v>
      </c>
      <c r="H22" s="88">
        <f t="shared" si="0"/>
        <v>0</v>
      </c>
    </row>
    <row r="23" spans="1:8" x14ac:dyDescent="0.3">
      <c r="A23" s="30" t="s">
        <v>524</v>
      </c>
      <c r="B23" s="7" t="s">
        <v>525</v>
      </c>
      <c r="C23" s="14" t="s">
        <v>21</v>
      </c>
      <c r="D23" s="138"/>
      <c r="E23" s="217"/>
      <c r="F23" s="97" t="s">
        <v>484</v>
      </c>
      <c r="G23" s="86">
        <v>1</v>
      </c>
      <c r="H23" s="88">
        <f t="shared" si="0"/>
        <v>0</v>
      </c>
    </row>
    <row r="24" spans="1:8" x14ac:dyDescent="0.3">
      <c r="A24" s="30" t="s">
        <v>526</v>
      </c>
      <c r="B24" s="7" t="s">
        <v>527</v>
      </c>
      <c r="C24" s="14" t="s">
        <v>21</v>
      </c>
      <c r="D24" s="135"/>
      <c r="E24" s="217"/>
      <c r="F24" s="97" t="s">
        <v>484</v>
      </c>
      <c r="G24" s="86">
        <v>1</v>
      </c>
      <c r="H24" s="88">
        <f t="shared" si="0"/>
        <v>0</v>
      </c>
    </row>
    <row r="25" spans="1:8" x14ac:dyDescent="0.3">
      <c r="A25" s="30" t="s">
        <v>528</v>
      </c>
      <c r="B25" s="7" t="s">
        <v>529</v>
      </c>
      <c r="C25" s="14" t="s">
        <v>21</v>
      </c>
      <c r="D25" s="138"/>
      <c r="E25" s="217"/>
      <c r="F25" s="97" t="s">
        <v>484</v>
      </c>
      <c r="G25" s="86">
        <v>1</v>
      </c>
      <c r="H25" s="88">
        <f t="shared" si="0"/>
        <v>0</v>
      </c>
    </row>
    <row r="26" spans="1:8" x14ac:dyDescent="0.3">
      <c r="A26" s="30" t="s">
        <v>530</v>
      </c>
      <c r="B26" s="7" t="s">
        <v>531</v>
      </c>
      <c r="C26" s="14" t="s">
        <v>21</v>
      </c>
      <c r="D26" s="135"/>
      <c r="E26" s="217"/>
      <c r="F26" s="97" t="s">
        <v>484</v>
      </c>
      <c r="G26" s="86">
        <v>1</v>
      </c>
      <c r="H26" s="88">
        <f t="shared" si="0"/>
        <v>0</v>
      </c>
    </row>
    <row r="27" spans="1:8" x14ac:dyDescent="0.3">
      <c r="A27" s="30" t="s">
        <v>532</v>
      </c>
      <c r="B27" s="7" t="s">
        <v>533</v>
      </c>
      <c r="C27" s="14" t="s">
        <v>21</v>
      </c>
      <c r="D27" s="138"/>
      <c r="E27" s="217"/>
      <c r="F27" s="97" t="s">
        <v>484</v>
      </c>
      <c r="G27" s="86">
        <v>1</v>
      </c>
      <c r="H27" s="88">
        <f t="shared" si="0"/>
        <v>0</v>
      </c>
    </row>
    <row r="28" spans="1:8" x14ac:dyDescent="0.3">
      <c r="A28" s="30" t="s">
        <v>534</v>
      </c>
      <c r="B28" s="7" t="s">
        <v>535</v>
      </c>
      <c r="C28" s="14" t="s">
        <v>21</v>
      </c>
      <c r="D28" s="135"/>
      <c r="E28" s="217"/>
      <c r="F28" s="97" t="s">
        <v>484</v>
      </c>
      <c r="G28" s="86">
        <v>1</v>
      </c>
      <c r="H28" s="88">
        <f t="shared" si="0"/>
        <v>0</v>
      </c>
    </row>
    <row r="29" spans="1:8" x14ac:dyDescent="0.3">
      <c r="A29" s="30" t="s">
        <v>536</v>
      </c>
      <c r="B29" s="7" t="s">
        <v>537</v>
      </c>
      <c r="C29" s="14" t="s">
        <v>21</v>
      </c>
      <c r="D29" s="138"/>
      <c r="E29" s="217"/>
      <c r="F29" s="97" t="s">
        <v>484</v>
      </c>
      <c r="G29" s="86">
        <v>1</v>
      </c>
      <c r="H29" s="88">
        <f t="shared" si="0"/>
        <v>0</v>
      </c>
    </row>
    <row r="30" spans="1:8" x14ac:dyDescent="0.3">
      <c r="A30" s="30" t="s">
        <v>538</v>
      </c>
      <c r="B30" s="7" t="s">
        <v>539</v>
      </c>
      <c r="C30" s="14" t="s">
        <v>21</v>
      </c>
      <c r="D30" s="135"/>
      <c r="E30" s="217"/>
      <c r="F30" s="97" t="s">
        <v>484</v>
      </c>
      <c r="G30" s="86">
        <v>1</v>
      </c>
      <c r="H30" s="88">
        <f t="shared" si="0"/>
        <v>0</v>
      </c>
    </row>
    <row r="31" spans="1:8" x14ac:dyDescent="0.3">
      <c r="A31" s="30" t="s">
        <v>540</v>
      </c>
      <c r="B31" s="7" t="s">
        <v>541</v>
      </c>
      <c r="C31" s="14" t="s">
        <v>21</v>
      </c>
      <c r="D31" s="138"/>
      <c r="E31" s="217"/>
      <c r="F31" s="97" t="s">
        <v>484</v>
      </c>
      <c r="G31" s="86">
        <v>1</v>
      </c>
      <c r="H31" s="88">
        <f t="shared" si="0"/>
        <v>0</v>
      </c>
    </row>
    <row r="32" spans="1:8" x14ac:dyDescent="0.3">
      <c r="A32" s="30" t="s">
        <v>542</v>
      </c>
      <c r="B32" s="7" t="s">
        <v>543</v>
      </c>
      <c r="C32" s="14" t="s">
        <v>21</v>
      </c>
      <c r="D32" s="135"/>
      <c r="E32" s="217"/>
      <c r="F32" s="97" t="s">
        <v>484</v>
      </c>
      <c r="G32" s="86">
        <v>1</v>
      </c>
      <c r="H32" s="88">
        <f t="shared" si="0"/>
        <v>0</v>
      </c>
    </row>
    <row r="33" spans="1:8" ht="14.4" customHeight="1" x14ac:dyDescent="0.3">
      <c r="A33" s="30" t="s">
        <v>544</v>
      </c>
      <c r="B33" s="7" t="s">
        <v>545</v>
      </c>
      <c r="C33" s="14" t="s">
        <v>21</v>
      </c>
      <c r="D33" s="138"/>
      <c r="E33" s="217"/>
      <c r="F33" s="97" t="s">
        <v>484</v>
      </c>
      <c r="G33" s="86">
        <v>1</v>
      </c>
      <c r="H33" s="88">
        <f t="shared" si="0"/>
        <v>0</v>
      </c>
    </row>
    <row r="34" spans="1:8" x14ac:dyDescent="0.3">
      <c r="A34" s="30" t="s">
        <v>546</v>
      </c>
      <c r="B34" s="7" t="s">
        <v>547</v>
      </c>
      <c r="C34" s="14" t="s">
        <v>21</v>
      </c>
      <c r="D34" s="135"/>
      <c r="E34" s="217"/>
      <c r="F34" s="97" t="s">
        <v>484</v>
      </c>
      <c r="G34" s="86">
        <v>1</v>
      </c>
      <c r="H34" s="88">
        <f t="shared" si="0"/>
        <v>0</v>
      </c>
    </row>
    <row r="35" spans="1:8" x14ac:dyDescent="0.3">
      <c r="A35" s="30" t="s">
        <v>548</v>
      </c>
      <c r="B35" s="7" t="s">
        <v>549</v>
      </c>
      <c r="C35" s="14" t="s">
        <v>21</v>
      </c>
      <c r="D35" s="138"/>
      <c r="E35" s="217"/>
      <c r="F35" s="97" t="s">
        <v>484</v>
      </c>
      <c r="G35" s="86">
        <v>1</v>
      </c>
      <c r="H35" s="88">
        <f t="shared" ref="H35:H66" si="1">G35*D35</f>
        <v>0</v>
      </c>
    </row>
    <row r="36" spans="1:8" x14ac:dyDescent="0.3">
      <c r="A36" s="30" t="s">
        <v>550</v>
      </c>
      <c r="B36" s="7" t="s">
        <v>551</v>
      </c>
      <c r="C36" s="14" t="s">
        <v>21</v>
      </c>
      <c r="D36" s="135"/>
      <c r="E36" s="217"/>
      <c r="F36" s="97" t="s">
        <v>484</v>
      </c>
      <c r="G36" s="86">
        <v>1</v>
      </c>
      <c r="H36" s="88">
        <f t="shared" si="1"/>
        <v>0</v>
      </c>
    </row>
    <row r="37" spans="1:8" x14ac:dyDescent="0.3">
      <c r="A37" s="30" t="s">
        <v>552</v>
      </c>
      <c r="B37" s="7" t="s">
        <v>553</v>
      </c>
      <c r="C37" s="14" t="s">
        <v>21</v>
      </c>
      <c r="D37" s="138"/>
      <c r="E37" s="217"/>
      <c r="F37" s="97" t="s">
        <v>484</v>
      </c>
      <c r="G37" s="86">
        <v>1</v>
      </c>
      <c r="H37" s="88">
        <f t="shared" si="1"/>
        <v>0</v>
      </c>
    </row>
    <row r="38" spans="1:8" x14ac:dyDescent="0.3">
      <c r="A38" s="30" t="s">
        <v>554</v>
      </c>
      <c r="B38" s="7" t="s">
        <v>555</v>
      </c>
      <c r="C38" s="14" t="s">
        <v>21</v>
      </c>
      <c r="D38" s="135"/>
      <c r="E38" s="217"/>
      <c r="F38" s="97" t="s">
        <v>484</v>
      </c>
      <c r="G38" s="86">
        <v>1</v>
      </c>
      <c r="H38" s="88">
        <f t="shared" si="1"/>
        <v>0</v>
      </c>
    </row>
    <row r="39" spans="1:8" x14ac:dyDescent="0.3">
      <c r="A39" s="30" t="s">
        <v>556</v>
      </c>
      <c r="B39" s="7" t="s">
        <v>1082</v>
      </c>
      <c r="C39" s="14" t="s">
        <v>21</v>
      </c>
      <c r="D39" s="138"/>
      <c r="E39" s="84" t="s">
        <v>557</v>
      </c>
      <c r="F39" s="97" t="s">
        <v>484</v>
      </c>
      <c r="G39" s="86">
        <v>10</v>
      </c>
      <c r="H39" s="88">
        <f t="shared" si="1"/>
        <v>0</v>
      </c>
    </row>
    <row r="40" spans="1:8" x14ac:dyDescent="0.3">
      <c r="A40" s="30" t="s">
        <v>558</v>
      </c>
      <c r="B40" s="35" t="s">
        <v>559</v>
      </c>
      <c r="C40" s="20" t="s">
        <v>21</v>
      </c>
      <c r="D40" s="135"/>
      <c r="E40" s="218" t="s">
        <v>560</v>
      </c>
      <c r="F40" s="107" t="s">
        <v>484</v>
      </c>
      <c r="G40" s="86">
        <v>1</v>
      </c>
      <c r="H40" s="88">
        <f t="shared" si="1"/>
        <v>0</v>
      </c>
    </row>
    <row r="41" spans="1:8" x14ac:dyDescent="0.3">
      <c r="A41" s="30" t="s">
        <v>561</v>
      </c>
      <c r="B41" s="35" t="s">
        <v>562</v>
      </c>
      <c r="C41" s="20" t="s">
        <v>21</v>
      </c>
      <c r="D41" s="138"/>
      <c r="E41" s="218"/>
      <c r="F41" s="107" t="s">
        <v>484</v>
      </c>
      <c r="G41" s="86">
        <v>1</v>
      </c>
      <c r="H41" s="88">
        <f t="shared" si="1"/>
        <v>0</v>
      </c>
    </row>
    <row r="42" spans="1:8" x14ac:dyDescent="0.3">
      <c r="A42" s="30" t="s">
        <v>563</v>
      </c>
      <c r="B42" s="35" t="s">
        <v>564</v>
      </c>
      <c r="C42" s="20" t="s">
        <v>21</v>
      </c>
      <c r="D42" s="135"/>
      <c r="E42" s="218"/>
      <c r="F42" s="107" t="s">
        <v>484</v>
      </c>
      <c r="G42" s="86">
        <v>1</v>
      </c>
      <c r="H42" s="88">
        <f t="shared" si="1"/>
        <v>0</v>
      </c>
    </row>
    <row r="43" spans="1:8" x14ac:dyDescent="0.3">
      <c r="A43" s="30" t="s">
        <v>565</v>
      </c>
      <c r="B43" s="35" t="s">
        <v>566</v>
      </c>
      <c r="C43" s="20" t="s">
        <v>21</v>
      </c>
      <c r="D43" s="138"/>
      <c r="E43" s="218"/>
      <c r="F43" s="107" t="s">
        <v>484</v>
      </c>
      <c r="G43" s="86">
        <v>1</v>
      </c>
      <c r="H43" s="88">
        <f t="shared" si="1"/>
        <v>0</v>
      </c>
    </row>
    <row r="44" spans="1:8" x14ac:dyDescent="0.3">
      <c r="A44" s="30" t="s">
        <v>567</v>
      </c>
      <c r="B44" s="35" t="s">
        <v>568</v>
      </c>
      <c r="C44" s="20" t="s">
        <v>21</v>
      </c>
      <c r="D44" s="135"/>
      <c r="E44" s="218"/>
      <c r="F44" s="107" t="s">
        <v>484</v>
      </c>
      <c r="G44" s="86">
        <v>1</v>
      </c>
      <c r="H44" s="88">
        <f t="shared" si="1"/>
        <v>0</v>
      </c>
    </row>
    <row r="45" spans="1:8" x14ac:dyDescent="0.3">
      <c r="A45" s="30" t="s">
        <v>569</v>
      </c>
      <c r="B45" s="35" t="s">
        <v>570</v>
      </c>
      <c r="C45" s="20" t="s">
        <v>21</v>
      </c>
      <c r="D45" s="138"/>
      <c r="E45" s="218"/>
      <c r="F45" s="107" t="s">
        <v>484</v>
      </c>
      <c r="G45" s="86">
        <v>1</v>
      </c>
      <c r="H45" s="88">
        <f t="shared" si="1"/>
        <v>0</v>
      </c>
    </row>
    <row r="46" spans="1:8" x14ac:dyDescent="0.3">
      <c r="A46" s="30" t="s">
        <v>571</v>
      </c>
      <c r="B46" s="35" t="s">
        <v>572</v>
      </c>
      <c r="C46" s="20" t="s">
        <v>21</v>
      </c>
      <c r="D46" s="135"/>
      <c r="E46" s="218"/>
      <c r="F46" s="107" t="s">
        <v>484</v>
      </c>
      <c r="G46" s="86">
        <v>1</v>
      </c>
      <c r="H46" s="88">
        <f t="shared" si="1"/>
        <v>0</v>
      </c>
    </row>
    <row r="47" spans="1:8" x14ac:dyDescent="0.3">
      <c r="A47" s="30" t="s">
        <v>573</v>
      </c>
      <c r="B47" s="35" t="s">
        <v>574</v>
      </c>
      <c r="C47" s="20" t="s">
        <v>21</v>
      </c>
      <c r="D47" s="138"/>
      <c r="E47" s="218"/>
      <c r="F47" s="107" t="s">
        <v>484</v>
      </c>
      <c r="G47" s="86">
        <v>1</v>
      </c>
      <c r="H47" s="88">
        <f t="shared" si="1"/>
        <v>0</v>
      </c>
    </row>
    <row r="48" spans="1:8" x14ac:dyDescent="0.3">
      <c r="A48" s="30" t="s">
        <v>575</v>
      </c>
      <c r="B48" s="35" t="s">
        <v>576</v>
      </c>
      <c r="C48" s="20" t="s">
        <v>21</v>
      </c>
      <c r="D48" s="135"/>
      <c r="E48" s="218"/>
      <c r="F48" s="107" t="s">
        <v>484</v>
      </c>
      <c r="G48" s="86">
        <v>1</v>
      </c>
      <c r="H48" s="88">
        <f t="shared" si="1"/>
        <v>0</v>
      </c>
    </row>
    <row r="49" spans="1:8" x14ac:dyDescent="0.3">
      <c r="A49" s="30" t="s">
        <v>577</v>
      </c>
      <c r="B49" s="35" t="s">
        <v>578</v>
      </c>
      <c r="C49" s="20" t="s">
        <v>21</v>
      </c>
      <c r="D49" s="138"/>
      <c r="E49" s="218"/>
      <c r="F49" s="107" t="s">
        <v>484</v>
      </c>
      <c r="G49" s="86">
        <v>1</v>
      </c>
      <c r="H49" s="88">
        <f t="shared" si="1"/>
        <v>0</v>
      </c>
    </row>
    <row r="50" spans="1:8" x14ac:dyDescent="0.3">
      <c r="A50" s="30" t="s">
        <v>579</v>
      </c>
      <c r="B50" s="35" t="s">
        <v>580</v>
      </c>
      <c r="C50" s="20" t="s">
        <v>21</v>
      </c>
      <c r="D50" s="135"/>
      <c r="E50" s="218"/>
      <c r="F50" s="107" t="s">
        <v>484</v>
      </c>
      <c r="G50" s="86">
        <v>1</v>
      </c>
      <c r="H50" s="88">
        <f t="shared" si="1"/>
        <v>0</v>
      </c>
    </row>
    <row r="51" spans="1:8" x14ac:dyDescent="0.3">
      <c r="A51" s="30" t="s">
        <v>581</v>
      </c>
      <c r="B51" s="35" t="s">
        <v>582</v>
      </c>
      <c r="C51" s="20" t="s">
        <v>21</v>
      </c>
      <c r="D51" s="138"/>
      <c r="E51" s="218"/>
      <c r="F51" s="107" t="s">
        <v>484</v>
      </c>
      <c r="G51" s="86">
        <v>1</v>
      </c>
      <c r="H51" s="88">
        <f t="shared" si="1"/>
        <v>0</v>
      </c>
    </row>
    <row r="52" spans="1:8" x14ac:dyDescent="0.3">
      <c r="A52" s="30" t="s">
        <v>583</v>
      </c>
      <c r="B52" s="35" t="s">
        <v>584</v>
      </c>
      <c r="C52" s="20" t="s">
        <v>21</v>
      </c>
      <c r="D52" s="135"/>
      <c r="E52" s="218"/>
      <c r="F52" s="107" t="s">
        <v>484</v>
      </c>
      <c r="G52" s="86">
        <v>1</v>
      </c>
      <c r="H52" s="88">
        <f t="shared" si="1"/>
        <v>0</v>
      </c>
    </row>
    <row r="53" spans="1:8" x14ac:dyDescent="0.3">
      <c r="A53" s="30" t="s">
        <v>585</v>
      </c>
      <c r="B53" s="35" t="s">
        <v>586</v>
      </c>
      <c r="C53" s="20" t="s">
        <v>21</v>
      </c>
      <c r="D53" s="138"/>
      <c r="E53" s="218"/>
      <c r="F53" s="107" t="s">
        <v>484</v>
      </c>
      <c r="G53" s="86">
        <v>1</v>
      </c>
      <c r="H53" s="88">
        <f t="shared" si="1"/>
        <v>0</v>
      </c>
    </row>
    <row r="54" spans="1:8" x14ac:dyDescent="0.3">
      <c r="A54" s="30" t="s">
        <v>587</v>
      </c>
      <c r="B54" s="35" t="s">
        <v>588</v>
      </c>
      <c r="C54" s="20" t="s">
        <v>21</v>
      </c>
      <c r="D54" s="135"/>
      <c r="E54" s="218"/>
      <c r="F54" s="107" t="s">
        <v>484</v>
      </c>
      <c r="G54" s="86">
        <v>1</v>
      </c>
      <c r="H54" s="88">
        <f t="shared" si="1"/>
        <v>0</v>
      </c>
    </row>
    <row r="55" spans="1:8" x14ac:dyDescent="0.3">
      <c r="A55" s="30" t="s">
        <v>589</v>
      </c>
      <c r="B55" s="35" t="s">
        <v>590</v>
      </c>
      <c r="C55" s="20" t="s">
        <v>21</v>
      </c>
      <c r="D55" s="138"/>
      <c r="E55" s="218"/>
      <c r="F55" s="107" t="s">
        <v>484</v>
      </c>
      <c r="G55" s="86">
        <v>1</v>
      </c>
      <c r="H55" s="88">
        <f t="shared" si="1"/>
        <v>0</v>
      </c>
    </row>
    <row r="56" spans="1:8" x14ac:dyDescent="0.3">
      <c r="A56" s="30" t="s">
        <v>591</v>
      </c>
      <c r="B56" s="35" t="s">
        <v>592</v>
      </c>
      <c r="C56" s="20" t="s">
        <v>21</v>
      </c>
      <c r="D56" s="135"/>
      <c r="E56" s="218"/>
      <c r="F56" s="107" t="s">
        <v>484</v>
      </c>
      <c r="G56" s="86">
        <v>1</v>
      </c>
      <c r="H56" s="88">
        <f t="shared" si="1"/>
        <v>0</v>
      </c>
    </row>
    <row r="57" spans="1:8" x14ac:dyDescent="0.3">
      <c r="A57" s="30" t="s">
        <v>593</v>
      </c>
      <c r="B57" s="35" t="s">
        <v>594</v>
      </c>
      <c r="C57" s="20" t="s">
        <v>21</v>
      </c>
      <c r="D57" s="138"/>
      <c r="E57" s="218"/>
      <c r="F57" s="107" t="s">
        <v>484</v>
      </c>
      <c r="G57" s="86">
        <v>1</v>
      </c>
      <c r="H57" s="88">
        <f t="shared" si="1"/>
        <v>0</v>
      </c>
    </row>
    <row r="58" spans="1:8" x14ac:dyDescent="0.3">
      <c r="A58" s="30" t="s">
        <v>595</v>
      </c>
      <c r="B58" s="35" t="s">
        <v>596</v>
      </c>
      <c r="C58" s="20" t="s">
        <v>21</v>
      </c>
      <c r="D58" s="135"/>
      <c r="E58" s="218" t="s">
        <v>597</v>
      </c>
      <c r="F58" s="97" t="s">
        <v>484</v>
      </c>
      <c r="G58" s="86">
        <v>1</v>
      </c>
      <c r="H58" s="88">
        <f t="shared" si="1"/>
        <v>0</v>
      </c>
    </row>
    <row r="59" spans="1:8" x14ac:dyDescent="0.3">
      <c r="A59" s="30" t="s">
        <v>598</v>
      </c>
      <c r="B59" s="35" t="s">
        <v>599</v>
      </c>
      <c r="C59" s="20" t="s">
        <v>21</v>
      </c>
      <c r="D59" s="138"/>
      <c r="E59" s="218"/>
      <c r="F59" s="97" t="s">
        <v>484</v>
      </c>
      <c r="G59" s="86">
        <v>1</v>
      </c>
      <c r="H59" s="88">
        <f t="shared" si="1"/>
        <v>0</v>
      </c>
    </row>
    <row r="60" spans="1:8" x14ac:dyDescent="0.3">
      <c r="A60" s="30" t="s">
        <v>600</v>
      </c>
      <c r="B60" s="35" t="s">
        <v>601</v>
      </c>
      <c r="C60" s="20" t="s">
        <v>21</v>
      </c>
      <c r="D60" s="135"/>
      <c r="E60" s="218"/>
      <c r="F60" s="97" t="s">
        <v>484</v>
      </c>
      <c r="G60" s="86">
        <v>1</v>
      </c>
      <c r="H60" s="88">
        <f t="shared" si="1"/>
        <v>0</v>
      </c>
    </row>
    <row r="61" spans="1:8" x14ac:dyDescent="0.3">
      <c r="A61" s="30" t="s">
        <v>602</v>
      </c>
      <c r="B61" s="35" t="s">
        <v>603</v>
      </c>
      <c r="C61" s="20" t="s">
        <v>21</v>
      </c>
      <c r="D61" s="138"/>
      <c r="E61" s="218"/>
      <c r="F61" s="97" t="s">
        <v>484</v>
      </c>
      <c r="G61" s="86">
        <v>1</v>
      </c>
      <c r="H61" s="88">
        <f t="shared" si="1"/>
        <v>0</v>
      </c>
    </row>
    <row r="62" spans="1:8" x14ac:dyDescent="0.3">
      <c r="A62" s="30" t="s">
        <v>604</v>
      </c>
      <c r="B62" s="35" t="s">
        <v>605</v>
      </c>
      <c r="C62" s="20" t="s">
        <v>21</v>
      </c>
      <c r="D62" s="135"/>
      <c r="E62" s="218"/>
      <c r="F62" s="97" t="s">
        <v>484</v>
      </c>
      <c r="G62" s="86">
        <v>1</v>
      </c>
      <c r="H62" s="88">
        <f t="shared" si="1"/>
        <v>0</v>
      </c>
    </row>
    <row r="63" spans="1:8" x14ac:dyDescent="0.3">
      <c r="A63" s="30" t="s">
        <v>606</v>
      </c>
      <c r="B63" s="35" t="s">
        <v>607</v>
      </c>
      <c r="C63" s="20" t="s">
        <v>21</v>
      </c>
      <c r="D63" s="138"/>
      <c r="E63" s="218"/>
      <c r="F63" s="97" t="s">
        <v>484</v>
      </c>
      <c r="G63" s="86">
        <v>1</v>
      </c>
      <c r="H63" s="88">
        <f t="shared" si="1"/>
        <v>0</v>
      </c>
    </row>
    <row r="64" spans="1:8" x14ac:dyDescent="0.3">
      <c r="A64" s="30" t="s">
        <v>608</v>
      </c>
      <c r="B64" s="35" t="s">
        <v>609</v>
      </c>
      <c r="C64" s="20" t="s">
        <v>21</v>
      </c>
      <c r="D64" s="135"/>
      <c r="E64" s="218"/>
      <c r="F64" s="97" t="s">
        <v>484</v>
      </c>
      <c r="G64" s="86">
        <v>1</v>
      </c>
      <c r="H64" s="88">
        <f t="shared" si="1"/>
        <v>0</v>
      </c>
    </row>
    <row r="65" spans="1:8" x14ac:dyDescent="0.3">
      <c r="A65" s="30" t="s">
        <v>610</v>
      </c>
      <c r="B65" s="35" t="s">
        <v>611</v>
      </c>
      <c r="C65" s="20" t="s">
        <v>21</v>
      </c>
      <c r="D65" s="138"/>
      <c r="E65" s="218"/>
      <c r="F65" s="97" t="s">
        <v>484</v>
      </c>
      <c r="G65" s="86">
        <v>1</v>
      </c>
      <c r="H65" s="88">
        <f t="shared" si="1"/>
        <v>0</v>
      </c>
    </row>
    <row r="66" spans="1:8" x14ac:dyDescent="0.3">
      <c r="A66" s="30" t="s">
        <v>612</v>
      </c>
      <c r="B66" s="35" t="s">
        <v>613</v>
      </c>
      <c r="C66" s="20" t="s">
        <v>21</v>
      </c>
      <c r="D66" s="135"/>
      <c r="E66" s="218"/>
      <c r="F66" s="97" t="s">
        <v>484</v>
      </c>
      <c r="G66" s="86">
        <v>1</v>
      </c>
      <c r="H66" s="88">
        <f t="shared" si="1"/>
        <v>0</v>
      </c>
    </row>
    <row r="67" spans="1:8" x14ac:dyDescent="0.3">
      <c r="A67" s="30" t="s">
        <v>614</v>
      </c>
      <c r="B67" s="35" t="s">
        <v>615</v>
      </c>
      <c r="C67" s="20" t="s">
        <v>21</v>
      </c>
      <c r="D67" s="138"/>
      <c r="E67" s="218"/>
      <c r="F67" s="97" t="s">
        <v>484</v>
      </c>
      <c r="G67" s="86">
        <v>1</v>
      </c>
      <c r="H67" s="88">
        <f t="shared" ref="H67:H98" si="2">G67*D67</f>
        <v>0</v>
      </c>
    </row>
    <row r="68" spans="1:8" x14ac:dyDescent="0.3">
      <c r="A68" s="30" t="s">
        <v>616</v>
      </c>
      <c r="B68" s="35" t="s">
        <v>617</v>
      </c>
      <c r="C68" s="20" t="s">
        <v>21</v>
      </c>
      <c r="D68" s="135"/>
      <c r="E68" s="218"/>
      <c r="F68" s="97" t="s">
        <v>484</v>
      </c>
      <c r="G68" s="86">
        <v>1</v>
      </c>
      <c r="H68" s="88">
        <f t="shared" si="2"/>
        <v>0</v>
      </c>
    </row>
    <row r="69" spans="1:8" x14ac:dyDescent="0.3">
      <c r="A69" s="30" t="s">
        <v>618</v>
      </c>
      <c r="B69" s="35" t="s">
        <v>619</v>
      </c>
      <c r="C69" s="20" t="s">
        <v>21</v>
      </c>
      <c r="D69" s="138"/>
      <c r="E69" s="218"/>
      <c r="F69" s="97" t="s">
        <v>484</v>
      </c>
      <c r="G69" s="86">
        <v>1</v>
      </c>
      <c r="H69" s="88">
        <f t="shared" si="2"/>
        <v>0</v>
      </c>
    </row>
    <row r="70" spans="1:8" x14ac:dyDescent="0.3">
      <c r="A70" s="30" t="s">
        <v>620</v>
      </c>
      <c r="B70" s="35" t="s">
        <v>621</v>
      </c>
      <c r="C70" s="20" t="s">
        <v>21</v>
      </c>
      <c r="D70" s="135"/>
      <c r="E70" s="218"/>
      <c r="F70" s="97" t="s">
        <v>484</v>
      </c>
      <c r="G70" s="86">
        <v>1</v>
      </c>
      <c r="H70" s="88">
        <f t="shared" si="2"/>
        <v>0</v>
      </c>
    </row>
    <row r="71" spans="1:8" x14ac:dyDescent="0.3">
      <c r="A71" s="30" t="s">
        <v>622</v>
      </c>
      <c r="B71" s="35" t="s">
        <v>623</v>
      </c>
      <c r="C71" s="20" t="s">
        <v>21</v>
      </c>
      <c r="D71" s="138"/>
      <c r="E71" s="218"/>
      <c r="F71" s="97" t="s">
        <v>484</v>
      </c>
      <c r="G71" s="86">
        <v>1</v>
      </c>
      <c r="H71" s="88">
        <f t="shared" si="2"/>
        <v>0</v>
      </c>
    </row>
    <row r="72" spans="1:8" x14ac:dyDescent="0.3">
      <c r="A72" s="30" t="s">
        <v>165</v>
      </c>
      <c r="B72" s="35" t="s">
        <v>624</v>
      </c>
      <c r="C72" s="20" t="s">
        <v>21</v>
      </c>
      <c r="D72" s="138"/>
      <c r="E72" s="218"/>
      <c r="F72" s="97" t="s">
        <v>484</v>
      </c>
      <c r="G72" s="86">
        <v>1</v>
      </c>
      <c r="H72" s="88">
        <f t="shared" si="2"/>
        <v>0</v>
      </c>
    </row>
    <row r="73" spans="1:8" x14ac:dyDescent="0.3">
      <c r="A73" s="30" t="s">
        <v>625</v>
      </c>
      <c r="B73" s="35" t="s">
        <v>626</v>
      </c>
      <c r="C73" s="20" t="s">
        <v>21</v>
      </c>
      <c r="D73" s="138"/>
      <c r="E73" s="218"/>
      <c r="F73" s="97" t="s">
        <v>484</v>
      </c>
      <c r="G73" s="86">
        <v>1</v>
      </c>
      <c r="H73" s="88">
        <f t="shared" si="2"/>
        <v>0</v>
      </c>
    </row>
    <row r="74" spans="1:8" x14ac:dyDescent="0.3">
      <c r="A74" s="30" t="s">
        <v>627</v>
      </c>
      <c r="B74" s="35" t="s">
        <v>628</v>
      </c>
      <c r="C74" s="20" t="s">
        <v>21</v>
      </c>
      <c r="D74" s="135"/>
      <c r="E74" s="218"/>
      <c r="F74" s="97" t="s">
        <v>484</v>
      </c>
      <c r="G74" s="86">
        <v>1</v>
      </c>
      <c r="H74" s="88">
        <f t="shared" si="2"/>
        <v>0</v>
      </c>
    </row>
    <row r="75" spans="1:8" x14ac:dyDescent="0.3">
      <c r="A75" s="30" t="s">
        <v>629</v>
      </c>
      <c r="B75" s="35" t="s">
        <v>630</v>
      </c>
      <c r="C75" s="20" t="s">
        <v>21</v>
      </c>
      <c r="D75" s="138"/>
      <c r="E75" s="218"/>
      <c r="F75" s="97" t="s">
        <v>484</v>
      </c>
      <c r="G75" s="86">
        <v>1</v>
      </c>
      <c r="H75" s="88">
        <f t="shared" si="2"/>
        <v>0</v>
      </c>
    </row>
    <row r="76" spans="1:8" x14ac:dyDescent="0.3">
      <c r="A76" s="30" t="s">
        <v>631</v>
      </c>
      <c r="B76" s="7" t="s">
        <v>632</v>
      </c>
      <c r="C76" s="14" t="s">
        <v>21</v>
      </c>
      <c r="D76" s="135"/>
      <c r="E76" s="217" t="s">
        <v>633</v>
      </c>
      <c r="F76" s="97" t="s">
        <v>634</v>
      </c>
      <c r="G76" s="86">
        <v>1</v>
      </c>
      <c r="H76" s="88">
        <f t="shared" si="2"/>
        <v>0</v>
      </c>
    </row>
    <row r="77" spans="1:8" x14ac:dyDescent="0.3">
      <c r="A77" s="30" t="s">
        <v>635</v>
      </c>
      <c r="B77" s="7" t="s">
        <v>636</v>
      </c>
      <c r="C77" s="14" t="s">
        <v>21</v>
      </c>
      <c r="D77" s="138"/>
      <c r="E77" s="217"/>
      <c r="F77" s="97" t="s">
        <v>634</v>
      </c>
      <c r="G77" s="86">
        <v>1</v>
      </c>
      <c r="H77" s="88">
        <f t="shared" si="2"/>
        <v>0</v>
      </c>
    </row>
    <row r="78" spans="1:8" x14ac:dyDescent="0.3">
      <c r="A78" s="30" t="s">
        <v>637</v>
      </c>
      <c r="B78" s="7" t="s">
        <v>638</v>
      </c>
      <c r="C78" s="14" t="s">
        <v>21</v>
      </c>
      <c r="D78" s="135"/>
      <c r="E78" s="217"/>
      <c r="F78" s="97" t="s">
        <v>634</v>
      </c>
      <c r="G78" s="86">
        <v>1</v>
      </c>
      <c r="H78" s="88">
        <f t="shared" si="2"/>
        <v>0</v>
      </c>
    </row>
    <row r="79" spans="1:8" x14ac:dyDescent="0.3">
      <c r="A79" s="30" t="s">
        <v>639</v>
      </c>
      <c r="B79" s="7" t="s">
        <v>640</v>
      </c>
      <c r="C79" s="14" t="s">
        <v>21</v>
      </c>
      <c r="D79" s="138"/>
      <c r="E79" s="217"/>
      <c r="F79" s="97" t="s">
        <v>634</v>
      </c>
      <c r="G79" s="86">
        <v>1</v>
      </c>
      <c r="H79" s="88">
        <f t="shared" si="2"/>
        <v>0</v>
      </c>
    </row>
    <row r="80" spans="1:8" x14ac:dyDescent="0.3">
      <c r="A80" s="30" t="s">
        <v>641</v>
      </c>
      <c r="B80" s="7" t="s">
        <v>642</v>
      </c>
      <c r="C80" s="14" t="s">
        <v>21</v>
      </c>
      <c r="D80" s="135"/>
      <c r="E80" s="217"/>
      <c r="F80" s="97" t="s">
        <v>634</v>
      </c>
      <c r="G80" s="86">
        <v>1</v>
      </c>
      <c r="H80" s="88">
        <f t="shared" si="2"/>
        <v>0</v>
      </c>
    </row>
    <row r="81" spans="1:8" x14ac:dyDescent="0.3">
      <c r="A81" s="30" t="s">
        <v>643</v>
      </c>
      <c r="B81" s="7" t="s">
        <v>644</v>
      </c>
      <c r="C81" s="14" t="s">
        <v>21</v>
      </c>
      <c r="D81" s="138"/>
      <c r="E81" s="217"/>
      <c r="F81" s="97" t="s">
        <v>634</v>
      </c>
      <c r="G81" s="86">
        <v>1</v>
      </c>
      <c r="H81" s="88">
        <f t="shared" si="2"/>
        <v>0</v>
      </c>
    </row>
    <row r="82" spans="1:8" x14ac:dyDescent="0.3">
      <c r="A82" s="30" t="s">
        <v>645</v>
      </c>
      <c r="B82" s="7" t="s">
        <v>646</v>
      </c>
      <c r="C82" s="14" t="s">
        <v>21</v>
      </c>
      <c r="D82" s="135"/>
      <c r="E82" s="217"/>
      <c r="F82" s="97" t="s">
        <v>634</v>
      </c>
      <c r="G82" s="86">
        <v>1</v>
      </c>
      <c r="H82" s="88">
        <f t="shared" si="2"/>
        <v>0</v>
      </c>
    </row>
    <row r="83" spans="1:8" x14ac:dyDescent="0.3">
      <c r="A83" s="30" t="s">
        <v>647</v>
      </c>
      <c r="B83" s="7" t="s">
        <v>648</v>
      </c>
      <c r="C83" s="14" t="s">
        <v>21</v>
      </c>
      <c r="D83" s="138"/>
      <c r="E83" s="217"/>
      <c r="F83" s="97" t="s">
        <v>634</v>
      </c>
      <c r="G83" s="86">
        <v>1</v>
      </c>
      <c r="H83" s="88">
        <f t="shared" si="2"/>
        <v>0</v>
      </c>
    </row>
    <row r="84" spans="1:8" x14ac:dyDescent="0.3">
      <c r="A84" s="30" t="s">
        <v>649</v>
      </c>
      <c r="B84" s="7" t="s">
        <v>650</v>
      </c>
      <c r="C84" s="14" t="s">
        <v>21</v>
      </c>
      <c r="D84" s="135"/>
      <c r="E84" s="217"/>
      <c r="F84" s="97" t="s">
        <v>634</v>
      </c>
      <c r="G84" s="86">
        <v>1</v>
      </c>
      <c r="H84" s="88">
        <f t="shared" si="2"/>
        <v>0</v>
      </c>
    </row>
    <row r="85" spans="1:8" x14ac:dyDescent="0.3">
      <c r="A85" s="30" t="s">
        <v>651</v>
      </c>
      <c r="B85" s="7" t="s">
        <v>652</v>
      </c>
      <c r="C85" s="14" t="s">
        <v>21</v>
      </c>
      <c r="D85" s="138"/>
      <c r="E85" s="217"/>
      <c r="F85" s="97" t="s">
        <v>634</v>
      </c>
      <c r="G85" s="86">
        <v>1</v>
      </c>
      <c r="H85" s="88">
        <f t="shared" si="2"/>
        <v>0</v>
      </c>
    </row>
    <row r="86" spans="1:8" x14ac:dyDescent="0.3">
      <c r="A86" s="30" t="s">
        <v>653</v>
      </c>
      <c r="B86" s="7" t="s">
        <v>654</v>
      </c>
      <c r="C86" s="14" t="s">
        <v>21</v>
      </c>
      <c r="D86" s="135"/>
      <c r="E86" s="217"/>
      <c r="F86" s="97" t="s">
        <v>634</v>
      </c>
      <c r="G86" s="86">
        <v>1</v>
      </c>
      <c r="H86" s="88">
        <f t="shared" si="2"/>
        <v>0</v>
      </c>
    </row>
    <row r="87" spans="1:8" x14ac:dyDescent="0.3">
      <c r="A87" s="30" t="s">
        <v>655</v>
      </c>
      <c r="B87" s="7" t="s">
        <v>656</v>
      </c>
      <c r="C87" s="14" t="s">
        <v>21</v>
      </c>
      <c r="D87" s="138"/>
      <c r="E87" s="217"/>
      <c r="F87" s="97" t="s">
        <v>634</v>
      </c>
      <c r="G87" s="86">
        <v>1</v>
      </c>
      <c r="H87" s="88">
        <f t="shared" si="2"/>
        <v>0</v>
      </c>
    </row>
    <row r="88" spans="1:8" x14ac:dyDescent="0.3">
      <c r="A88" s="30" t="s">
        <v>657</v>
      </c>
      <c r="B88" s="7" t="s">
        <v>658</v>
      </c>
      <c r="C88" s="14" t="s">
        <v>21</v>
      </c>
      <c r="D88" s="135"/>
      <c r="E88" s="217"/>
      <c r="F88" s="97" t="s">
        <v>634</v>
      </c>
      <c r="G88" s="86">
        <v>1</v>
      </c>
      <c r="H88" s="88">
        <f t="shared" si="2"/>
        <v>0</v>
      </c>
    </row>
    <row r="89" spans="1:8" x14ac:dyDescent="0.3">
      <c r="A89" s="30" t="s">
        <v>659</v>
      </c>
      <c r="B89" s="7" t="s">
        <v>660</v>
      </c>
      <c r="C89" s="14" t="s">
        <v>21</v>
      </c>
      <c r="D89" s="138"/>
      <c r="E89" s="217"/>
      <c r="F89" s="97" t="s">
        <v>634</v>
      </c>
      <c r="G89" s="86">
        <v>1</v>
      </c>
      <c r="H89" s="88">
        <f t="shared" si="2"/>
        <v>0</v>
      </c>
    </row>
    <row r="90" spans="1:8" x14ac:dyDescent="0.3">
      <c r="A90" s="30" t="s">
        <v>661</v>
      </c>
      <c r="B90" s="7" t="s">
        <v>662</v>
      </c>
      <c r="C90" s="14" t="s">
        <v>21</v>
      </c>
      <c r="D90" s="135"/>
      <c r="E90" s="217"/>
      <c r="F90" s="97" t="s">
        <v>634</v>
      </c>
      <c r="G90" s="86">
        <v>1</v>
      </c>
      <c r="H90" s="88">
        <f t="shared" si="2"/>
        <v>0</v>
      </c>
    </row>
    <row r="91" spans="1:8" x14ac:dyDescent="0.3">
      <c r="A91" s="30" t="s">
        <v>663</v>
      </c>
      <c r="B91" s="7" t="s">
        <v>664</v>
      </c>
      <c r="C91" s="14" t="s">
        <v>21</v>
      </c>
      <c r="D91" s="138"/>
      <c r="E91" s="217"/>
      <c r="F91" s="97" t="s">
        <v>634</v>
      </c>
      <c r="G91" s="86">
        <v>1</v>
      </c>
      <c r="H91" s="88">
        <f t="shared" si="2"/>
        <v>0</v>
      </c>
    </row>
    <row r="92" spans="1:8" x14ac:dyDescent="0.3">
      <c r="A92" s="30" t="s">
        <v>665</v>
      </c>
      <c r="B92" s="7" t="s">
        <v>666</v>
      </c>
      <c r="C92" s="14" t="s">
        <v>21</v>
      </c>
      <c r="D92" s="135"/>
      <c r="E92" s="217"/>
      <c r="F92" s="97" t="s">
        <v>634</v>
      </c>
      <c r="G92" s="86">
        <v>1</v>
      </c>
      <c r="H92" s="88">
        <f t="shared" si="2"/>
        <v>0</v>
      </c>
    </row>
    <row r="93" spans="1:8" x14ac:dyDescent="0.3">
      <c r="A93" s="30" t="s">
        <v>667</v>
      </c>
      <c r="B93" s="7" t="s">
        <v>668</v>
      </c>
      <c r="C93" s="14" t="s">
        <v>21</v>
      </c>
      <c r="D93" s="138"/>
      <c r="E93" s="217"/>
      <c r="F93" s="97" t="s">
        <v>634</v>
      </c>
      <c r="G93" s="86">
        <v>1</v>
      </c>
      <c r="H93" s="88">
        <f t="shared" si="2"/>
        <v>0</v>
      </c>
    </row>
    <row r="94" spans="1:8" x14ac:dyDescent="0.3">
      <c r="A94" s="30" t="s">
        <v>669</v>
      </c>
      <c r="B94" s="7" t="s">
        <v>670</v>
      </c>
      <c r="C94" s="14" t="s">
        <v>21</v>
      </c>
      <c r="D94" s="135"/>
      <c r="E94" s="217"/>
      <c r="F94" s="97" t="s">
        <v>634</v>
      </c>
      <c r="G94" s="86">
        <v>1</v>
      </c>
      <c r="H94" s="88">
        <f t="shared" si="2"/>
        <v>0</v>
      </c>
    </row>
    <row r="95" spans="1:8" x14ac:dyDescent="0.3">
      <c r="A95" s="30" t="s">
        <v>671</v>
      </c>
      <c r="B95" s="7" t="s">
        <v>672</v>
      </c>
      <c r="C95" s="14" t="s">
        <v>21</v>
      </c>
      <c r="D95" s="138"/>
      <c r="E95" s="217"/>
      <c r="F95" s="97" t="s">
        <v>634</v>
      </c>
      <c r="G95" s="86">
        <v>1</v>
      </c>
      <c r="H95" s="88">
        <f t="shared" si="2"/>
        <v>0</v>
      </c>
    </row>
    <row r="96" spans="1:8" x14ac:dyDescent="0.3">
      <c r="A96" s="30" t="s">
        <v>673</v>
      </c>
      <c r="B96" s="7" t="s">
        <v>674</v>
      </c>
      <c r="C96" s="14" t="s">
        <v>21</v>
      </c>
      <c r="D96" s="138"/>
      <c r="E96" s="217"/>
      <c r="F96" s="97" t="s">
        <v>634</v>
      </c>
      <c r="G96" s="86">
        <v>1</v>
      </c>
      <c r="H96" s="88">
        <f t="shared" si="2"/>
        <v>0</v>
      </c>
    </row>
    <row r="97" spans="1:8" x14ac:dyDescent="0.3">
      <c r="A97" s="30" t="s">
        <v>675</v>
      </c>
      <c r="B97" s="7" t="s">
        <v>676</v>
      </c>
      <c r="C97" s="14" t="s">
        <v>21</v>
      </c>
      <c r="D97" s="138"/>
      <c r="E97" s="217"/>
      <c r="F97" s="97" t="s">
        <v>634</v>
      </c>
      <c r="G97" s="86">
        <v>1</v>
      </c>
      <c r="H97" s="88">
        <f t="shared" si="2"/>
        <v>0</v>
      </c>
    </row>
    <row r="98" spans="1:8" x14ac:dyDescent="0.3">
      <c r="A98" s="30" t="s">
        <v>677</v>
      </c>
      <c r="B98" s="7" t="s">
        <v>678</v>
      </c>
      <c r="C98" s="14" t="s">
        <v>21</v>
      </c>
      <c r="D98" s="135"/>
      <c r="E98" s="217"/>
      <c r="F98" s="97" t="s">
        <v>634</v>
      </c>
      <c r="G98" s="86">
        <v>1</v>
      </c>
      <c r="H98" s="88">
        <f t="shared" si="2"/>
        <v>0</v>
      </c>
    </row>
    <row r="99" spans="1:8" x14ac:dyDescent="0.3">
      <c r="A99" s="30" t="s">
        <v>679</v>
      </c>
      <c r="B99" s="7" t="s">
        <v>680</v>
      </c>
      <c r="C99" s="14" t="s">
        <v>21</v>
      </c>
      <c r="D99" s="138"/>
      <c r="E99" s="217"/>
      <c r="F99" s="97" t="s">
        <v>634</v>
      </c>
      <c r="G99" s="86">
        <v>1</v>
      </c>
      <c r="H99" s="88">
        <f>G99*D99</f>
        <v>0</v>
      </c>
    </row>
    <row r="100" spans="1:8" x14ac:dyDescent="0.3">
      <c r="A100" s="30" t="s">
        <v>681</v>
      </c>
      <c r="B100" s="7" t="s">
        <v>682</v>
      </c>
      <c r="C100" s="14" t="s">
        <v>21</v>
      </c>
      <c r="D100" s="135"/>
      <c r="E100" s="217"/>
      <c r="F100" s="97" t="s">
        <v>634</v>
      </c>
      <c r="G100" s="86">
        <v>1</v>
      </c>
      <c r="H100" s="88">
        <f>G100*D100</f>
        <v>0</v>
      </c>
    </row>
    <row r="101" spans="1:8" ht="14.4" customHeight="1" x14ac:dyDescent="0.3">
      <c r="A101" s="30" t="s">
        <v>683</v>
      </c>
      <c r="B101" s="7" t="s">
        <v>684</v>
      </c>
      <c r="C101" s="14" t="s">
        <v>21</v>
      </c>
      <c r="D101" s="138"/>
      <c r="E101" s="217"/>
      <c r="F101" s="97" t="s">
        <v>634</v>
      </c>
      <c r="G101" s="86">
        <v>1</v>
      </c>
      <c r="H101" s="88">
        <f>G101*D101</f>
        <v>0</v>
      </c>
    </row>
    <row r="102" spans="1:8" ht="14.4" customHeight="1" x14ac:dyDescent="0.3">
      <c r="A102" s="31"/>
    </row>
    <row r="103" spans="1:8" ht="14.4" customHeight="1" x14ac:dyDescent="0.3">
      <c r="A103" s="199" t="s">
        <v>685</v>
      </c>
      <c r="B103" s="199"/>
      <c r="C103" s="199"/>
      <c r="D103" s="199"/>
      <c r="E103" s="199"/>
      <c r="F103" s="199"/>
      <c r="G103" s="199"/>
    </row>
    <row r="104" spans="1:8" ht="22.95" customHeight="1" x14ac:dyDescent="0.3">
      <c r="A104" s="193" t="s">
        <v>686</v>
      </c>
      <c r="B104" s="194"/>
      <c r="C104" s="194"/>
      <c r="D104" s="194"/>
      <c r="E104" s="194"/>
      <c r="F104" s="194"/>
      <c r="G104" s="1"/>
      <c r="H104" s="1"/>
    </row>
    <row r="105" spans="1:8" ht="21" customHeight="1" x14ac:dyDescent="0.3">
      <c r="A105" s="193" t="s">
        <v>687</v>
      </c>
      <c r="B105" s="194"/>
      <c r="C105" s="194"/>
      <c r="D105" s="194"/>
      <c r="E105" s="194"/>
      <c r="F105" s="195"/>
      <c r="G105" s="1"/>
      <c r="H105" s="1"/>
    </row>
    <row r="106" spans="1:8" ht="51" customHeight="1" x14ac:dyDescent="0.3">
      <c r="A106" s="193" t="s">
        <v>1174</v>
      </c>
      <c r="B106" s="194"/>
      <c r="C106" s="194"/>
      <c r="D106" s="194"/>
      <c r="E106" s="194"/>
      <c r="F106" s="195"/>
      <c r="G106" s="1"/>
      <c r="H106" s="1"/>
    </row>
    <row r="107" spans="1:8" ht="51" customHeight="1" x14ac:dyDescent="0.3">
      <c r="A107" s="193" t="s">
        <v>688</v>
      </c>
      <c r="B107" s="194"/>
      <c r="C107" s="194"/>
      <c r="D107" s="194"/>
      <c r="E107" s="194"/>
      <c r="F107" s="195"/>
      <c r="G107" s="1"/>
      <c r="H107" s="1"/>
    </row>
    <row r="108" spans="1:8" ht="53.25" customHeight="1" x14ac:dyDescent="0.3">
      <c r="A108" s="193" t="s">
        <v>1175</v>
      </c>
      <c r="B108" s="194"/>
      <c r="C108" s="194"/>
      <c r="D108" s="194"/>
      <c r="E108" s="194"/>
      <c r="F108" s="195"/>
      <c r="G108" s="1"/>
      <c r="H108" s="1"/>
    </row>
    <row r="109" spans="1:8" ht="56.25" customHeight="1" x14ac:dyDescent="0.3">
      <c r="A109" s="193" t="s">
        <v>1176</v>
      </c>
      <c r="B109" s="194"/>
      <c r="C109" s="194"/>
      <c r="D109" s="194"/>
      <c r="E109" s="194"/>
      <c r="F109" s="195"/>
      <c r="G109" s="1"/>
      <c r="H109" s="1"/>
    </row>
    <row r="110" spans="1:8" ht="19.5" customHeight="1" x14ac:dyDescent="0.3">
      <c r="A110" s="193" t="s">
        <v>1177</v>
      </c>
      <c r="B110" s="194"/>
      <c r="C110" s="194"/>
      <c r="D110" s="194"/>
      <c r="E110" s="194"/>
      <c r="F110" s="195"/>
      <c r="G110" s="1"/>
      <c r="H110" s="1"/>
    </row>
    <row r="111" spans="1:8" ht="23.25" customHeight="1" x14ac:dyDescent="0.3">
      <c r="A111" s="193" t="s">
        <v>689</v>
      </c>
      <c r="B111" s="194"/>
      <c r="C111" s="194"/>
      <c r="D111" s="194"/>
      <c r="E111" s="194"/>
      <c r="F111" s="195"/>
      <c r="G111" s="1"/>
      <c r="H111" s="1"/>
    </row>
  </sheetData>
  <sheetProtection algorithmName="SHA-512" hashValue="Mwmiu8MTEzSEHDIwiPyOjyQ+NX7DNdzDJbQ+4qBZr0xqmf+ke6nAYP0FjivTAq3afsvVNX/TdXv7G+KxS1xKxA==" saltValue="hOLvba46g3oOHn/cSlu0kA==" spinCount="100000" sheet="1" sort="0" autoFilter="0" pivotTables="0"/>
  <autoFilter ref="A2:H2" xr:uid="{EC0E8532-37AC-4479-9EC5-1E2A72CC6E5F}"/>
  <mergeCells count="15">
    <mergeCell ref="A104:F104"/>
    <mergeCell ref="A1:H1"/>
    <mergeCell ref="A103:G103"/>
    <mergeCell ref="E3:E20"/>
    <mergeCell ref="E58:E75"/>
    <mergeCell ref="E21:E38"/>
    <mergeCell ref="E76:E101"/>
    <mergeCell ref="E40:E57"/>
    <mergeCell ref="A111:F111"/>
    <mergeCell ref="A108:F108"/>
    <mergeCell ref="A109:F109"/>
    <mergeCell ref="A110:F110"/>
    <mergeCell ref="A105:F105"/>
    <mergeCell ref="A106:F106"/>
    <mergeCell ref="A107:F107"/>
  </mergeCells>
  <printOptions horizontalCentered="1"/>
  <pageMargins left="0.45" right="0.45" top="0.75" bottom="0.75" header="0.3" footer="0.3"/>
  <pageSetup scale="97"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H3:H10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01EE3-CC6F-471E-A967-7067F274FDA9}">
  <sheetPr>
    <tabColor rgb="FF00B0F0"/>
    <pageSetUpPr fitToPage="1"/>
  </sheetPr>
  <dimension ref="A1:H49"/>
  <sheetViews>
    <sheetView topLeftCell="A36" zoomScaleNormal="100" zoomScaleSheetLayoutView="100" workbookViewId="0">
      <selection activeCell="D42" sqref="D3:D42"/>
    </sheetView>
  </sheetViews>
  <sheetFormatPr defaultColWidth="7.44140625" defaultRowHeight="14.4" x14ac:dyDescent="0.3"/>
  <cols>
    <col min="1" max="1" width="5.5546875" style="1" customWidth="1"/>
    <col min="2" max="2" width="40.5546875" style="1" customWidth="1"/>
    <col min="3" max="3" width="10.109375" style="29" customWidth="1"/>
    <col min="4" max="4" width="15.5546875" style="23" customWidth="1"/>
    <col min="5" max="5" width="14.88671875" style="25" customWidth="1"/>
    <col min="6" max="6" width="19.5546875" style="92" customWidth="1"/>
    <col min="7" max="7" width="5.5546875" style="95" customWidth="1"/>
    <col min="8" max="8" width="17.5546875" style="95" customWidth="1"/>
    <col min="9" max="16384" width="7.44140625" style="1"/>
  </cols>
  <sheetData>
    <row r="1" spans="1:8" ht="15.6" customHeight="1" x14ac:dyDescent="0.3">
      <c r="A1" s="197" t="s">
        <v>690</v>
      </c>
      <c r="B1" s="197"/>
      <c r="C1" s="197"/>
      <c r="D1" s="197"/>
      <c r="E1" s="197"/>
      <c r="F1" s="197"/>
      <c r="G1" s="197"/>
      <c r="H1" s="197"/>
    </row>
    <row r="2" spans="1:8" ht="28.8" x14ac:dyDescent="0.3">
      <c r="A2" s="129" t="s">
        <v>1</v>
      </c>
      <c r="B2" s="129" t="s">
        <v>2</v>
      </c>
      <c r="C2" s="129" t="s">
        <v>3</v>
      </c>
      <c r="D2" s="129" t="s">
        <v>4</v>
      </c>
      <c r="E2" s="129" t="s">
        <v>5</v>
      </c>
      <c r="F2" s="141" t="s">
        <v>6</v>
      </c>
      <c r="G2" s="133" t="s">
        <v>480</v>
      </c>
      <c r="H2" s="133" t="s">
        <v>7</v>
      </c>
    </row>
    <row r="3" spans="1:8" ht="14.4" customHeight="1" x14ac:dyDescent="0.3">
      <c r="A3" s="20" t="s">
        <v>691</v>
      </c>
      <c r="B3" s="7" t="s">
        <v>692</v>
      </c>
      <c r="C3" s="39" t="s">
        <v>693</v>
      </c>
      <c r="D3" s="138"/>
      <c r="E3" s="219" t="s">
        <v>694</v>
      </c>
      <c r="F3" s="97" t="s">
        <v>695</v>
      </c>
      <c r="G3" s="86">
        <v>1</v>
      </c>
      <c r="H3" s="88">
        <f t="shared" ref="H3:H28" si="0">G3*D3</f>
        <v>0</v>
      </c>
    </row>
    <row r="4" spans="1:8" x14ac:dyDescent="0.3">
      <c r="A4" s="20" t="s">
        <v>696</v>
      </c>
      <c r="B4" s="7" t="s">
        <v>697</v>
      </c>
      <c r="C4" s="39" t="s">
        <v>693</v>
      </c>
      <c r="D4" s="135"/>
      <c r="E4" s="220"/>
      <c r="F4" s="97" t="s">
        <v>695</v>
      </c>
      <c r="G4" s="86">
        <v>1</v>
      </c>
      <c r="H4" s="88">
        <f t="shared" si="0"/>
        <v>0</v>
      </c>
    </row>
    <row r="5" spans="1:8" x14ac:dyDescent="0.3">
      <c r="A5" s="20" t="s">
        <v>698</v>
      </c>
      <c r="B5" s="7" t="s">
        <v>699</v>
      </c>
      <c r="C5" s="39" t="s">
        <v>693</v>
      </c>
      <c r="D5" s="138"/>
      <c r="E5" s="220"/>
      <c r="F5" s="97" t="s">
        <v>695</v>
      </c>
      <c r="G5" s="86">
        <v>1</v>
      </c>
      <c r="H5" s="88">
        <f t="shared" si="0"/>
        <v>0</v>
      </c>
    </row>
    <row r="6" spans="1:8" x14ac:dyDescent="0.3">
      <c r="A6" s="20" t="s">
        <v>700</v>
      </c>
      <c r="B6" s="7" t="s">
        <v>701</v>
      </c>
      <c r="C6" s="39" t="s">
        <v>693</v>
      </c>
      <c r="D6" s="135"/>
      <c r="E6" s="220"/>
      <c r="F6" s="97" t="s">
        <v>695</v>
      </c>
      <c r="G6" s="86">
        <v>1</v>
      </c>
      <c r="H6" s="88">
        <f t="shared" si="0"/>
        <v>0</v>
      </c>
    </row>
    <row r="7" spans="1:8" x14ac:dyDescent="0.3">
      <c r="A7" s="20" t="s">
        <v>702</v>
      </c>
      <c r="B7" s="2" t="s">
        <v>703</v>
      </c>
      <c r="C7" s="8" t="s">
        <v>693</v>
      </c>
      <c r="D7" s="138"/>
      <c r="E7" s="220"/>
      <c r="F7" s="97" t="s">
        <v>695</v>
      </c>
      <c r="G7" s="86">
        <v>1</v>
      </c>
      <c r="H7" s="88">
        <f t="shared" si="0"/>
        <v>0</v>
      </c>
    </row>
    <row r="8" spans="1:8" x14ac:dyDescent="0.3">
      <c r="A8" s="20" t="s">
        <v>704</v>
      </c>
      <c r="B8" s="2" t="s">
        <v>705</v>
      </c>
      <c r="C8" s="8" t="s">
        <v>693</v>
      </c>
      <c r="D8" s="135"/>
      <c r="E8" s="220"/>
      <c r="F8" s="97" t="s">
        <v>695</v>
      </c>
      <c r="G8" s="86">
        <v>1</v>
      </c>
      <c r="H8" s="88">
        <f t="shared" si="0"/>
        <v>0</v>
      </c>
    </row>
    <row r="9" spans="1:8" x14ac:dyDescent="0.3">
      <c r="A9" s="20" t="s">
        <v>706</v>
      </c>
      <c r="B9" s="2" t="s">
        <v>707</v>
      </c>
      <c r="C9" s="8" t="s">
        <v>693</v>
      </c>
      <c r="D9" s="138"/>
      <c r="E9" s="220"/>
      <c r="F9" s="97" t="s">
        <v>695</v>
      </c>
      <c r="G9" s="86">
        <v>1</v>
      </c>
      <c r="H9" s="88">
        <f t="shared" si="0"/>
        <v>0</v>
      </c>
    </row>
    <row r="10" spans="1:8" x14ac:dyDescent="0.3">
      <c r="A10" s="20" t="s">
        <v>708</v>
      </c>
      <c r="B10" s="7" t="s">
        <v>709</v>
      </c>
      <c r="C10" s="39" t="s">
        <v>693</v>
      </c>
      <c r="D10" s="135"/>
      <c r="E10" s="220"/>
      <c r="F10" s="97" t="s">
        <v>695</v>
      </c>
      <c r="G10" s="86">
        <v>1</v>
      </c>
      <c r="H10" s="88">
        <f t="shared" si="0"/>
        <v>0</v>
      </c>
    </row>
    <row r="11" spans="1:8" x14ac:dyDescent="0.3">
      <c r="A11" s="20" t="s">
        <v>710</v>
      </c>
      <c r="B11" s="7" t="s">
        <v>711</v>
      </c>
      <c r="C11" s="39" t="s">
        <v>693</v>
      </c>
      <c r="D11" s="138"/>
      <c r="E11" s="220"/>
      <c r="F11" s="97" t="s">
        <v>695</v>
      </c>
      <c r="G11" s="86">
        <v>1</v>
      </c>
      <c r="H11" s="88">
        <f t="shared" si="0"/>
        <v>0</v>
      </c>
    </row>
    <row r="12" spans="1:8" x14ac:dyDescent="0.3">
      <c r="A12" s="20" t="s">
        <v>712</v>
      </c>
      <c r="B12" s="7" t="s">
        <v>713</v>
      </c>
      <c r="C12" s="39" t="s">
        <v>693</v>
      </c>
      <c r="D12" s="135"/>
      <c r="E12" s="220"/>
      <c r="F12" s="97" t="s">
        <v>695</v>
      </c>
      <c r="G12" s="86">
        <v>1</v>
      </c>
      <c r="H12" s="88">
        <f t="shared" si="0"/>
        <v>0</v>
      </c>
    </row>
    <row r="13" spans="1:8" x14ac:dyDescent="0.3">
      <c r="A13" s="163" t="s">
        <v>714</v>
      </c>
      <c r="B13" s="165" t="s">
        <v>1192</v>
      </c>
      <c r="C13" s="163" t="s">
        <v>693</v>
      </c>
      <c r="D13" s="135"/>
      <c r="E13" s="220"/>
      <c r="F13" s="97" t="s">
        <v>695</v>
      </c>
      <c r="G13" s="86">
        <v>1</v>
      </c>
      <c r="H13" s="88">
        <f t="shared" ref="H13:H14" si="1">G13*D13</f>
        <v>0</v>
      </c>
    </row>
    <row r="14" spans="1:8" x14ac:dyDescent="0.3">
      <c r="A14" s="163" t="s">
        <v>717</v>
      </c>
      <c r="B14" s="164" t="s">
        <v>1231</v>
      </c>
      <c r="C14" s="163" t="s">
        <v>693</v>
      </c>
      <c r="D14" s="135"/>
      <c r="E14" s="220"/>
      <c r="F14" s="97" t="s">
        <v>695</v>
      </c>
      <c r="G14" s="86">
        <v>1</v>
      </c>
      <c r="H14" s="88">
        <f t="shared" si="1"/>
        <v>0</v>
      </c>
    </row>
    <row r="15" spans="1:8" x14ac:dyDescent="0.3">
      <c r="A15" s="163" t="s">
        <v>718</v>
      </c>
      <c r="B15" s="164" t="s">
        <v>1232</v>
      </c>
      <c r="C15" s="163" t="s">
        <v>693</v>
      </c>
      <c r="D15" s="135"/>
      <c r="E15" s="220"/>
      <c r="F15" s="97" t="s">
        <v>695</v>
      </c>
      <c r="G15" s="86">
        <v>1</v>
      </c>
      <c r="H15" s="88">
        <f t="shared" ref="H15:H20" si="2">G15*D15</f>
        <v>0</v>
      </c>
    </row>
    <row r="16" spans="1:8" x14ac:dyDescent="0.3">
      <c r="A16" s="163" t="s">
        <v>719</v>
      </c>
      <c r="B16" s="164" t="s">
        <v>1233</v>
      </c>
      <c r="C16" s="163" t="s">
        <v>693</v>
      </c>
      <c r="D16" s="135"/>
      <c r="E16" s="220"/>
      <c r="F16" s="97" t="s">
        <v>695</v>
      </c>
      <c r="G16" s="86">
        <v>1</v>
      </c>
      <c r="H16" s="88">
        <f t="shared" si="2"/>
        <v>0</v>
      </c>
    </row>
    <row r="17" spans="1:8" x14ac:dyDescent="0.3">
      <c r="A17" s="163" t="s">
        <v>720</v>
      </c>
      <c r="B17" s="164" t="s">
        <v>1234</v>
      </c>
      <c r="C17" s="163" t="s">
        <v>693</v>
      </c>
      <c r="D17" s="135"/>
      <c r="E17" s="220"/>
      <c r="F17" s="97" t="s">
        <v>695</v>
      </c>
      <c r="G17" s="86">
        <v>1</v>
      </c>
      <c r="H17" s="88">
        <f t="shared" si="2"/>
        <v>0</v>
      </c>
    </row>
    <row r="18" spans="1:8" x14ac:dyDescent="0.3">
      <c r="A18" s="163" t="s">
        <v>721</v>
      </c>
      <c r="B18" s="164" t="s">
        <v>727</v>
      </c>
      <c r="C18" s="162" t="s">
        <v>1077</v>
      </c>
      <c r="D18" s="135"/>
      <c r="E18" s="221"/>
      <c r="F18" s="97" t="s">
        <v>695</v>
      </c>
      <c r="G18" s="86">
        <v>1</v>
      </c>
      <c r="H18" s="88">
        <f t="shared" si="2"/>
        <v>0</v>
      </c>
    </row>
    <row r="19" spans="1:8" ht="18.75" customHeight="1" x14ac:dyDescent="0.3">
      <c r="A19" s="163" t="s">
        <v>722</v>
      </c>
      <c r="B19" s="164" t="s">
        <v>692</v>
      </c>
      <c r="C19" s="163" t="s">
        <v>715</v>
      </c>
      <c r="D19" s="135"/>
      <c r="E19" s="219" t="s">
        <v>716</v>
      </c>
      <c r="F19" s="97" t="s">
        <v>695</v>
      </c>
      <c r="G19" s="86">
        <v>1</v>
      </c>
      <c r="H19" s="88">
        <f t="shared" si="2"/>
        <v>0</v>
      </c>
    </row>
    <row r="20" spans="1:8" x14ac:dyDescent="0.3">
      <c r="A20" s="163" t="s">
        <v>723</v>
      </c>
      <c r="B20" s="164" t="s">
        <v>697</v>
      </c>
      <c r="C20" s="163" t="s">
        <v>715</v>
      </c>
      <c r="D20" s="135"/>
      <c r="E20" s="220"/>
      <c r="F20" s="97" t="s">
        <v>695</v>
      </c>
      <c r="G20" s="86">
        <v>1</v>
      </c>
      <c r="H20" s="88">
        <f t="shared" si="2"/>
        <v>0</v>
      </c>
    </row>
    <row r="21" spans="1:8" x14ac:dyDescent="0.3">
      <c r="A21" s="163" t="s">
        <v>724</v>
      </c>
      <c r="B21" s="164" t="s">
        <v>699</v>
      </c>
      <c r="C21" s="163" t="s">
        <v>715</v>
      </c>
      <c r="D21" s="135"/>
      <c r="E21" s="220"/>
      <c r="F21" s="97" t="s">
        <v>695</v>
      </c>
      <c r="G21" s="86">
        <v>1</v>
      </c>
      <c r="H21" s="88">
        <f t="shared" si="0"/>
        <v>0</v>
      </c>
    </row>
    <row r="22" spans="1:8" x14ac:dyDescent="0.3">
      <c r="A22" s="163" t="s">
        <v>725</v>
      </c>
      <c r="B22" s="164" t="s">
        <v>701</v>
      </c>
      <c r="C22" s="163" t="s">
        <v>715</v>
      </c>
      <c r="D22" s="135"/>
      <c r="E22" s="220"/>
      <c r="F22" s="97" t="s">
        <v>695</v>
      </c>
      <c r="G22" s="86">
        <v>1</v>
      </c>
      <c r="H22" s="88">
        <f t="shared" si="0"/>
        <v>0</v>
      </c>
    </row>
    <row r="23" spans="1:8" x14ac:dyDescent="0.3">
      <c r="A23" s="163" t="s">
        <v>726</v>
      </c>
      <c r="B23" s="166" t="s">
        <v>703</v>
      </c>
      <c r="C23" s="163" t="s">
        <v>715</v>
      </c>
      <c r="D23" s="135"/>
      <c r="E23" s="220"/>
      <c r="F23" s="97" t="s">
        <v>695</v>
      </c>
      <c r="G23" s="86">
        <v>1</v>
      </c>
      <c r="H23" s="88">
        <f t="shared" si="0"/>
        <v>0</v>
      </c>
    </row>
    <row r="24" spans="1:8" x14ac:dyDescent="0.3">
      <c r="A24" s="163" t="s">
        <v>1078</v>
      </c>
      <c r="B24" s="166" t="s">
        <v>705</v>
      </c>
      <c r="C24" s="163" t="s">
        <v>715</v>
      </c>
      <c r="D24" s="135"/>
      <c r="E24" s="220"/>
      <c r="F24" s="97" t="s">
        <v>695</v>
      </c>
      <c r="G24" s="86">
        <v>1</v>
      </c>
      <c r="H24" s="88">
        <f t="shared" si="0"/>
        <v>0</v>
      </c>
    </row>
    <row r="25" spans="1:8" x14ac:dyDescent="0.3">
      <c r="A25" s="163" t="s">
        <v>1195</v>
      </c>
      <c r="B25" s="166" t="s">
        <v>707</v>
      </c>
      <c r="C25" s="163" t="s">
        <v>715</v>
      </c>
      <c r="D25" s="135"/>
      <c r="E25" s="220"/>
      <c r="F25" s="97" t="s">
        <v>695</v>
      </c>
      <c r="G25" s="86">
        <v>1</v>
      </c>
      <c r="H25" s="88">
        <f t="shared" si="0"/>
        <v>0</v>
      </c>
    </row>
    <row r="26" spans="1:8" x14ac:dyDescent="0.3">
      <c r="A26" s="163" t="s">
        <v>1196</v>
      </c>
      <c r="B26" s="164" t="s">
        <v>709</v>
      </c>
      <c r="C26" s="163" t="s">
        <v>715</v>
      </c>
      <c r="D26" s="135"/>
      <c r="E26" s="220"/>
      <c r="F26" s="97" t="s">
        <v>695</v>
      </c>
      <c r="G26" s="86">
        <v>1</v>
      </c>
      <c r="H26" s="88">
        <f t="shared" si="0"/>
        <v>0</v>
      </c>
    </row>
    <row r="27" spans="1:8" x14ac:dyDescent="0.3">
      <c r="A27" s="163" t="s">
        <v>1197</v>
      </c>
      <c r="B27" s="164" t="s">
        <v>711</v>
      </c>
      <c r="C27" s="163" t="s">
        <v>715</v>
      </c>
      <c r="D27" s="135"/>
      <c r="E27" s="220"/>
      <c r="F27" s="97" t="s">
        <v>695</v>
      </c>
      <c r="G27" s="86">
        <v>1</v>
      </c>
      <c r="H27" s="88">
        <f t="shared" si="0"/>
        <v>0</v>
      </c>
    </row>
    <row r="28" spans="1:8" x14ac:dyDescent="0.3">
      <c r="A28" s="163" t="s">
        <v>1198</v>
      </c>
      <c r="B28" s="164" t="s">
        <v>713</v>
      </c>
      <c r="C28" s="163" t="s">
        <v>715</v>
      </c>
      <c r="D28" s="135"/>
      <c r="E28" s="220"/>
      <c r="F28" s="97" t="s">
        <v>695</v>
      </c>
      <c r="G28" s="86">
        <v>1</v>
      </c>
      <c r="H28" s="88">
        <f t="shared" si="0"/>
        <v>0</v>
      </c>
    </row>
    <row r="29" spans="1:8" x14ac:dyDescent="0.3">
      <c r="A29" s="163" t="s">
        <v>1199</v>
      </c>
      <c r="B29" s="165" t="s">
        <v>1192</v>
      </c>
      <c r="C29" s="163" t="s">
        <v>715</v>
      </c>
      <c r="D29" s="135"/>
      <c r="E29" s="220"/>
      <c r="F29" s="97" t="s">
        <v>695</v>
      </c>
      <c r="G29" s="86">
        <v>1</v>
      </c>
      <c r="H29" s="88">
        <f t="shared" ref="H29:H42" si="3">G29*D29</f>
        <v>0</v>
      </c>
    </row>
    <row r="30" spans="1:8" x14ac:dyDescent="0.3">
      <c r="A30" s="163" t="s">
        <v>1200</v>
      </c>
      <c r="B30" s="164" t="s">
        <v>1231</v>
      </c>
      <c r="C30" s="163" t="s">
        <v>715</v>
      </c>
      <c r="D30" s="135"/>
      <c r="E30" s="220"/>
      <c r="F30" s="97" t="s">
        <v>695</v>
      </c>
      <c r="G30" s="86">
        <v>1</v>
      </c>
      <c r="H30" s="88">
        <f t="shared" si="3"/>
        <v>0</v>
      </c>
    </row>
    <row r="31" spans="1:8" x14ac:dyDescent="0.3">
      <c r="A31" s="163" t="s">
        <v>1235</v>
      </c>
      <c r="B31" s="164" t="s">
        <v>1232</v>
      </c>
      <c r="C31" s="163" t="s">
        <v>715</v>
      </c>
      <c r="D31" s="135"/>
      <c r="E31" s="220"/>
      <c r="F31" s="97" t="s">
        <v>695</v>
      </c>
      <c r="G31" s="86">
        <v>1</v>
      </c>
      <c r="H31" s="88">
        <f t="shared" si="3"/>
        <v>0</v>
      </c>
    </row>
    <row r="32" spans="1:8" x14ac:dyDescent="0.3">
      <c r="A32" s="163" t="s">
        <v>1236</v>
      </c>
      <c r="B32" s="164" t="s">
        <v>1233</v>
      </c>
      <c r="C32" s="163" t="s">
        <v>715</v>
      </c>
      <c r="D32" s="135"/>
      <c r="E32" s="220"/>
      <c r="F32" s="97" t="s">
        <v>695</v>
      </c>
      <c r="G32" s="86">
        <v>1</v>
      </c>
      <c r="H32" s="88">
        <f t="shared" si="3"/>
        <v>0</v>
      </c>
    </row>
    <row r="33" spans="1:8" x14ac:dyDescent="0.3">
      <c r="A33" s="163" t="s">
        <v>1237</v>
      </c>
      <c r="B33" s="164" t="s">
        <v>1234</v>
      </c>
      <c r="C33" s="163" t="s">
        <v>715</v>
      </c>
      <c r="D33" s="135"/>
      <c r="E33" s="220"/>
      <c r="F33" s="97" t="s">
        <v>695</v>
      </c>
      <c r="G33" s="86">
        <v>1</v>
      </c>
      <c r="H33" s="88">
        <f t="shared" si="3"/>
        <v>0</v>
      </c>
    </row>
    <row r="34" spans="1:8" x14ac:dyDescent="0.3">
      <c r="A34" s="163" t="s">
        <v>1238</v>
      </c>
      <c r="B34" s="164" t="s">
        <v>727</v>
      </c>
      <c r="C34" s="162" t="s">
        <v>728</v>
      </c>
      <c r="D34" s="135"/>
      <c r="E34" s="220"/>
      <c r="F34" s="97" t="s">
        <v>695</v>
      </c>
      <c r="G34" s="86">
        <v>1</v>
      </c>
      <c r="H34" s="88">
        <f t="shared" si="3"/>
        <v>0</v>
      </c>
    </row>
    <row r="35" spans="1:8" ht="28.8" x14ac:dyDescent="0.3">
      <c r="A35" s="163" t="s">
        <v>1239</v>
      </c>
      <c r="B35" s="164" t="s">
        <v>1231</v>
      </c>
      <c r="C35" s="163" t="s">
        <v>1193</v>
      </c>
      <c r="D35" s="135"/>
      <c r="E35" s="222" t="s">
        <v>1201</v>
      </c>
      <c r="F35" s="97" t="s">
        <v>695</v>
      </c>
      <c r="G35" s="86">
        <v>1</v>
      </c>
      <c r="H35" s="88">
        <f t="shared" si="3"/>
        <v>0</v>
      </c>
    </row>
    <row r="36" spans="1:8" ht="28.8" x14ac:dyDescent="0.3">
      <c r="A36" s="163" t="s">
        <v>1240</v>
      </c>
      <c r="B36" s="164" t="s">
        <v>1232</v>
      </c>
      <c r="C36" s="163" t="s">
        <v>1193</v>
      </c>
      <c r="D36" s="135"/>
      <c r="E36" s="223"/>
      <c r="F36" s="97" t="s">
        <v>695</v>
      </c>
      <c r="G36" s="86">
        <v>1</v>
      </c>
      <c r="H36" s="88">
        <f t="shared" si="3"/>
        <v>0</v>
      </c>
    </row>
    <row r="37" spans="1:8" ht="28.8" x14ac:dyDescent="0.3">
      <c r="A37" s="163" t="s">
        <v>1241</v>
      </c>
      <c r="B37" s="164" t="s">
        <v>1233</v>
      </c>
      <c r="C37" s="163" t="s">
        <v>1193</v>
      </c>
      <c r="D37" s="135"/>
      <c r="E37" s="223"/>
      <c r="F37" s="97" t="s">
        <v>695</v>
      </c>
      <c r="G37" s="86">
        <v>1</v>
      </c>
      <c r="H37" s="88">
        <f t="shared" si="3"/>
        <v>0</v>
      </c>
    </row>
    <row r="38" spans="1:8" ht="28.8" x14ac:dyDescent="0.3">
      <c r="A38" s="163" t="s">
        <v>1242</v>
      </c>
      <c r="B38" s="164" t="s">
        <v>1234</v>
      </c>
      <c r="C38" s="163" t="s">
        <v>1193</v>
      </c>
      <c r="D38" s="135"/>
      <c r="E38" s="223"/>
      <c r="F38" s="97" t="s">
        <v>695</v>
      </c>
      <c r="G38" s="86">
        <v>1</v>
      </c>
      <c r="H38" s="88">
        <f t="shared" si="3"/>
        <v>0</v>
      </c>
    </row>
    <row r="39" spans="1:8" ht="28.8" x14ac:dyDescent="0.3">
      <c r="A39" s="163" t="s">
        <v>1243</v>
      </c>
      <c r="B39" s="164" t="s">
        <v>1231</v>
      </c>
      <c r="C39" s="163" t="s">
        <v>1194</v>
      </c>
      <c r="D39" s="135"/>
      <c r="E39" s="222" t="s">
        <v>1202</v>
      </c>
      <c r="F39" s="97" t="s">
        <v>695</v>
      </c>
      <c r="G39" s="86">
        <v>1</v>
      </c>
      <c r="H39" s="88">
        <f t="shared" si="3"/>
        <v>0</v>
      </c>
    </row>
    <row r="40" spans="1:8" ht="28.8" x14ac:dyDescent="0.3">
      <c r="A40" s="163" t="s">
        <v>1261</v>
      </c>
      <c r="B40" s="164" t="s">
        <v>1232</v>
      </c>
      <c r="C40" s="163" t="s">
        <v>1194</v>
      </c>
      <c r="D40" s="135"/>
      <c r="E40" s="220"/>
      <c r="F40" s="97" t="s">
        <v>695</v>
      </c>
      <c r="G40" s="86">
        <v>1</v>
      </c>
      <c r="H40" s="88">
        <f t="shared" si="3"/>
        <v>0</v>
      </c>
    </row>
    <row r="41" spans="1:8" ht="28.8" x14ac:dyDescent="0.3">
      <c r="A41" s="163" t="s">
        <v>1262</v>
      </c>
      <c r="B41" s="164" t="s">
        <v>1233</v>
      </c>
      <c r="C41" s="163" t="s">
        <v>1194</v>
      </c>
      <c r="D41" s="135"/>
      <c r="E41" s="220"/>
      <c r="F41" s="97" t="s">
        <v>695</v>
      </c>
      <c r="G41" s="86">
        <v>1</v>
      </c>
      <c r="H41" s="88">
        <f t="shared" si="3"/>
        <v>0</v>
      </c>
    </row>
    <row r="42" spans="1:8" ht="28.8" x14ac:dyDescent="0.3">
      <c r="A42" s="163" t="s">
        <v>1263</v>
      </c>
      <c r="B42" s="164" t="s">
        <v>1234</v>
      </c>
      <c r="C42" s="163" t="s">
        <v>1194</v>
      </c>
      <c r="D42" s="135"/>
      <c r="E42" s="221"/>
      <c r="F42" s="97" t="s">
        <v>695</v>
      </c>
      <c r="G42" s="86">
        <v>1</v>
      </c>
      <c r="H42" s="88">
        <f t="shared" si="3"/>
        <v>0</v>
      </c>
    </row>
    <row r="44" spans="1:8" x14ac:dyDescent="0.3">
      <c r="A44" s="199" t="s">
        <v>1229</v>
      </c>
      <c r="B44" s="199"/>
      <c r="C44" s="199"/>
      <c r="D44" s="199"/>
      <c r="E44" s="199"/>
      <c r="F44" s="199"/>
      <c r="G44" s="199"/>
      <c r="H44" s="41"/>
    </row>
    <row r="45" spans="1:8" ht="31.95" customHeight="1" x14ac:dyDescent="0.3">
      <c r="A45" s="193" t="s">
        <v>1230</v>
      </c>
      <c r="B45" s="194"/>
      <c r="C45" s="194"/>
      <c r="D45" s="194"/>
      <c r="E45" s="194"/>
      <c r="F45" s="195"/>
      <c r="G45" s="1"/>
      <c r="H45" s="1"/>
    </row>
    <row r="46" spans="1:8" ht="44.25" customHeight="1" x14ac:dyDescent="0.3">
      <c r="A46" s="193" t="s">
        <v>1249</v>
      </c>
      <c r="B46" s="194"/>
      <c r="C46" s="194"/>
      <c r="D46" s="194"/>
      <c r="E46" s="194"/>
      <c r="F46" s="195"/>
      <c r="G46" s="1"/>
      <c r="H46" s="1"/>
    </row>
    <row r="47" spans="1:8" x14ac:dyDescent="0.3">
      <c r="G47" s="1"/>
      <c r="H47" s="1"/>
    </row>
    <row r="48" spans="1:8" x14ac:dyDescent="0.3">
      <c r="G48" s="1"/>
      <c r="H48" s="1"/>
    </row>
    <row r="49" spans="7:8" x14ac:dyDescent="0.3">
      <c r="G49" s="1"/>
      <c r="H49" s="1"/>
    </row>
  </sheetData>
  <sheetProtection algorithmName="SHA-512" hashValue="pmt+7EZ9l7oGNOsNW1H3hK9R5wexcNWwgMW91o2iVFts5S9/gliTXMiVsT+ah7o9Zyz5F6SYwyXvZjNmMi16rA==" saltValue="8onAadRMM5Ku4LzahemflQ==" spinCount="100000" sheet="1" sort="0" autoFilter="0" pivotTables="0"/>
  <autoFilter ref="A2:H2" xr:uid="{378A812C-1114-45E7-AD15-EB7F7441D2B6}"/>
  <mergeCells count="8">
    <mergeCell ref="A45:F45"/>
    <mergeCell ref="A46:F46"/>
    <mergeCell ref="A1:H1"/>
    <mergeCell ref="A44:G44"/>
    <mergeCell ref="E3:E18"/>
    <mergeCell ref="E19:E34"/>
    <mergeCell ref="E35:E38"/>
    <mergeCell ref="E39:E42"/>
  </mergeCells>
  <phoneticPr fontId="37" type="noConversion"/>
  <printOptions horizontalCentered="1"/>
  <pageMargins left="0.45" right="0.45" top="0.75" bottom="0.75" header="0.3" footer="0.3"/>
  <pageSetup fitToHeight="4" orientation="landscape" r:id="rId1"/>
  <headerFooter>
    <oddHeader>&amp;L&amp;"Times New Roman,Bold"&amp;12Transmission Main Replacement and Repair Services&amp;C&amp;"Times New Roman,Bold"&amp;12Solicitation #XXXXX
Pricing Page</oddHeader>
    <oddFooter>&amp;L&amp;A&amp;R&amp;P of &amp;N</oddFooter>
  </headerFooter>
  <ignoredErrors>
    <ignoredError sqref="H3:H12 H21:H2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5A011ABC80F1A45B90D0F356A9F4855" ma:contentTypeVersion="2" ma:contentTypeDescription="Create a new document." ma:contentTypeScope="" ma:versionID="22674e3342f765496e855471bc28a055">
  <xsd:schema xmlns:xsd="http://www.w3.org/2001/XMLSchema" xmlns:xs="http://www.w3.org/2001/XMLSchema" xmlns:p="http://schemas.microsoft.com/office/2006/metadata/properties" xmlns:ns2="e760dde3-dd07-4cff-96cc-48e51cd3dc59" targetNamespace="http://schemas.microsoft.com/office/2006/metadata/properties" ma:root="true" ma:fieldsID="8b2c3d336456d4ca45b3ceb129473dda" ns2:_="">
    <xsd:import namespace="e760dde3-dd07-4cff-96cc-48e51cd3dc5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0dde3-dd07-4cff-96cc-48e51cd3d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559AE4-2EF2-44B8-83B0-E1972BCE80D0}">
  <ds:schemaRefs>
    <ds:schemaRef ds:uri="http://schemas.microsoft.com/sharepoint/v3/contenttype/forms"/>
  </ds:schemaRefs>
</ds:datastoreItem>
</file>

<file path=customXml/itemProps2.xml><?xml version="1.0" encoding="utf-8"?>
<ds:datastoreItem xmlns:ds="http://schemas.openxmlformats.org/officeDocument/2006/customXml" ds:itemID="{9F236260-E2DD-4EE0-A0CD-675E55BBFFAA}">
  <ds:schemaRefs>
    <ds:schemaRef ds:uri="http://schemas.microsoft.com/office/2006/documentManagement/types"/>
    <ds:schemaRef ds:uri="http://purl.org/dc/terms/"/>
    <ds:schemaRef ds:uri="http://purl.org/dc/elements/1.1/"/>
    <ds:schemaRef ds:uri="http://schemas.microsoft.com/office/2006/metadata/properties"/>
    <ds:schemaRef ds:uri="e760dde3-dd07-4cff-96cc-48e51cd3dc59"/>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FB823A7C-6D01-4C0D-9474-B3D47CAB7F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0dde3-dd07-4cff-96cc-48e51cd3d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Evaluated Bid Price</vt:lpstr>
      <vt:lpstr>Section A -2025</vt:lpstr>
      <vt:lpstr>Section B -2025</vt:lpstr>
      <vt:lpstr>Section C -2025</vt:lpstr>
      <vt:lpstr>Section D -2025</vt:lpstr>
      <vt:lpstr>Section E -2025</vt:lpstr>
      <vt:lpstr>Section F -2025</vt:lpstr>
      <vt:lpstr>Section J -2025</vt:lpstr>
      <vt:lpstr>Section L -2025</vt:lpstr>
      <vt:lpstr>Section M -2025</vt:lpstr>
      <vt:lpstr>Section P -2025</vt:lpstr>
      <vt:lpstr>Section T -2025</vt:lpstr>
      <vt:lpstr>Section V-2025</vt:lpstr>
      <vt:lpstr>'Evaluated Bid Price'!Print_Area</vt:lpstr>
      <vt:lpstr>'Section A -2025'!Print_Area</vt:lpstr>
      <vt:lpstr>'Section B -2025'!Print_Area</vt:lpstr>
      <vt:lpstr>'Section C -2025'!Print_Area</vt:lpstr>
      <vt:lpstr>'Section D -2025'!Print_Area</vt:lpstr>
      <vt:lpstr>'Section E -2025'!Print_Area</vt:lpstr>
      <vt:lpstr>'Section L -2025'!Print_Area</vt:lpstr>
      <vt:lpstr>'Section M -2025'!Print_Area</vt:lpstr>
      <vt:lpstr>'Section T -2025'!Print_Area</vt:lpstr>
      <vt:lpstr>'Section A -2025'!Print_Titles</vt:lpstr>
      <vt:lpstr>'Section B -2025'!Print_Titles</vt:lpstr>
      <vt:lpstr>'Section C -2025'!Print_Titles</vt:lpstr>
      <vt:lpstr>'Section D -2025'!Print_Titles</vt:lpstr>
      <vt:lpstr>'Section E -2025'!Print_Titles</vt:lpstr>
      <vt:lpstr>'Section F -2025'!Print_Titles</vt:lpstr>
      <vt:lpstr>'Section J -2025'!Print_Titles</vt:lpstr>
      <vt:lpstr>'Section M -2025'!Print_Titles</vt:lpstr>
      <vt:lpstr>'Section P -2025'!Print_Titles</vt:lpstr>
      <vt:lpstr>'Section T -2025'!Print_Titles</vt:lpstr>
      <vt:lpstr>'Section V-2025'!Print_Titles</vt:lpstr>
    </vt:vector>
  </TitlesOfParts>
  <Manager/>
  <Company>WSSC Water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Gipsov</dc:creator>
  <cp:keywords/>
  <dc:description/>
  <cp:lastModifiedBy>Patel, Satish</cp:lastModifiedBy>
  <cp:revision/>
  <cp:lastPrinted>2025-12-25T14:19:44Z</cp:lastPrinted>
  <dcterms:created xsi:type="dcterms:W3CDTF">2014-09-16T15:25:52Z</dcterms:created>
  <dcterms:modified xsi:type="dcterms:W3CDTF">2026-01-30T20:56:09Z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0x01010025A011ABC80F1A45B90D0F356A9F4855</vt:lpwstr>
  </property>
</Properties>
</file>