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https://plantemoran.sharepoint.com/sites/8118681/PM Only Documents/Supporting Documentation/RFP/"/>
    </mc:Choice>
  </mc:AlternateContent>
  <xr:revisionPtr revIDLastSave="770" documentId="8_{275657C2-960B-481C-9262-E89DA4E1D411}" xr6:coauthVersionLast="47" xr6:coauthVersionMax="47" xr10:uidLastSave="{5DED49D9-D45A-40F5-85B2-89C9FA5E7FDC}"/>
  <bookViews>
    <workbookView xWindow="28680" yWindow="-120" windowWidth="29040" windowHeight="15720" tabRatio="935" firstSheet="4" activeTab="6" xr2:uid="{00000000-000D-0000-FFFF-FFFF00000000}"/>
  </bookViews>
  <sheets>
    <sheet name="Required Forms List" sheetId="86" r:id="rId1"/>
    <sheet name="Key Volumes" sheetId="164" r:id="rId2"/>
    <sheet name="Comply Exception" sheetId="89" r:id="rId3"/>
    <sheet name="References" sheetId="146" r:id="rId4"/>
    <sheet name="Vendor Questionnaire" sheetId="153" r:id="rId5"/>
    <sheet name="Pricing Questionnaire" sheetId="160" r:id="rId6"/>
    <sheet name="Pricing Form" sheetId="167" r:id="rId7"/>
    <sheet name="Vendor Effort Hours" sheetId="162" r:id="rId8"/>
    <sheet name="Client Effort Hours" sheetId="166" r:id="rId9"/>
    <sheet name="Interfaces" sheetId="165" r:id="rId10"/>
    <sheet name="Conversion Data" sheetId="149" r:id="rId11"/>
  </sheets>
  <definedNames>
    <definedName name="AccessOpt" hidden="1">"Yes"</definedName>
    <definedName name="PC_msg" hidden="1">"Yes"</definedName>
    <definedName name="_xlnm.Print_Area" localSheetId="10">'Conversion Data'!$A$1:$E$20</definedName>
    <definedName name="_xlnm.Print_Area" localSheetId="9">Interfaces!$A$1:$G$7</definedName>
    <definedName name="_xlnm.Print_Area" localSheetId="7">'Vendor Effort Hours'!$A$1:$E$19</definedName>
    <definedName name="_xlnm.Print_Area" localSheetId="4">'Vendor Questionnaire'!$A$1:$B$109</definedName>
    <definedName name="_xlnm.Print_Titles" localSheetId="9">Interfaces!$5:$5</definedName>
    <definedName name="_xlnm.Print_Titles" localSheetId="4">'Vendor Questionnaire'!#REF!</definedName>
    <definedName name="SuperUser" hidden="1">FALSE</definedName>
    <definedName name="ThresholdDiscount" hidden="1">14%</definedName>
    <definedName name="TransferPerCent" hidden="1">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167" l="1"/>
  <c r="B57" i="167"/>
  <c r="B5" i="167" s="1"/>
  <c r="B31" i="167"/>
  <c r="B8" i="167"/>
  <c r="B9" i="167" s="1"/>
  <c r="B10" i="167" s="1"/>
  <c r="B11" i="167" s="1"/>
  <c r="B12" i="167" s="1"/>
  <c r="B13" i="167" s="1"/>
  <c r="B14" i="167" s="1"/>
  <c r="B6" i="167"/>
  <c r="B16" i="167" l="1"/>
  <c r="E38" i="166"/>
  <c r="F38" i="166" s="1"/>
  <c r="E37" i="166"/>
  <c r="F37" i="166" s="1"/>
  <c r="E35" i="166"/>
  <c r="F35" i="166" s="1"/>
  <c r="F34" i="166"/>
  <c r="E34" i="166"/>
  <c r="E33" i="166"/>
  <c r="F33" i="166" s="1"/>
  <c r="E32" i="166"/>
  <c r="F32" i="166" s="1"/>
  <c r="E31" i="166"/>
  <c r="F31" i="166" s="1"/>
  <c r="E30" i="166"/>
  <c r="F30" i="166" s="1"/>
  <c r="E29" i="166"/>
  <c r="F29" i="166" s="1"/>
  <c r="E28" i="166"/>
  <c r="F28" i="166" s="1"/>
  <c r="E27" i="166"/>
  <c r="F27" i="166" s="1"/>
  <c r="E26" i="166"/>
  <c r="F26" i="166" s="1"/>
  <c r="E25" i="166"/>
  <c r="F25" i="166" s="1"/>
  <c r="E24" i="166"/>
  <c r="F24" i="166" s="1"/>
  <c r="E23" i="166"/>
  <c r="F23" i="166" s="1"/>
  <c r="E22" i="166"/>
  <c r="F22" i="166" s="1"/>
  <c r="E21" i="166"/>
  <c r="F21" i="166" s="1"/>
  <c r="E20" i="166"/>
  <c r="F20" i="166" s="1"/>
  <c r="E19" i="166"/>
  <c r="F19" i="166" s="1"/>
  <c r="E18" i="166"/>
  <c r="F18" i="166" s="1"/>
  <c r="E17" i="166"/>
  <c r="F17" i="166" s="1"/>
  <c r="E16" i="166"/>
  <c r="F16" i="166" s="1"/>
  <c r="E15" i="166"/>
  <c r="F15" i="166" s="1"/>
  <c r="E14" i="166"/>
  <c r="F14" i="166" s="1"/>
  <c r="E13" i="166"/>
  <c r="F13" i="166" s="1"/>
  <c r="E12" i="166"/>
  <c r="F12" i="166" s="1"/>
  <c r="E11" i="166"/>
  <c r="F11" i="166" s="1"/>
  <c r="E9" i="166"/>
  <c r="F9" i="166" s="1"/>
  <c r="E8" i="166"/>
  <c r="F8" i="166" s="1"/>
  <c r="E7" i="166"/>
  <c r="F7" i="166" s="1"/>
  <c r="E6" i="166"/>
  <c r="F6" i="166" s="1"/>
  <c r="E5" i="166"/>
  <c r="F5" i="166" s="1"/>
  <c r="E4" i="166"/>
  <c r="F4" i="166" s="1"/>
  <c r="E3" i="166"/>
  <c r="F3" i="166" s="1"/>
  <c r="F39" i="166" l="1"/>
  <c r="C19" i="162"/>
  <c r="D19" i="162"/>
  <c r="B19" i="162"/>
  <c r="D20" i="162" l="1"/>
</calcChain>
</file>

<file path=xl/sharedStrings.xml><?xml version="1.0" encoding="utf-8"?>
<sst xmlns="http://schemas.openxmlformats.org/spreadsheetml/2006/main" count="554" uniqueCount="394">
  <si>
    <t>Required Forms List</t>
  </si>
  <si>
    <t xml:space="preserve">REQUIRED FORMS LIST - Electronic Copy Must be submitted in Microsoft Excel format
</t>
  </si>
  <si>
    <t>APPENDIX A REQUIRED FORMS:</t>
  </si>
  <si>
    <t>The following forms MUST be submitted as a part of your RFP Response</t>
  </si>
  <si>
    <t xml:space="preserve">Required Forms List: </t>
  </si>
  <si>
    <t>Comply Exception</t>
  </si>
  <si>
    <t>References</t>
  </si>
  <si>
    <t>Vendor Questionnaire</t>
  </si>
  <si>
    <t>Pricing Questionnaire</t>
  </si>
  <si>
    <t>Pricing Form</t>
  </si>
  <si>
    <t>Vendor Effort Hours</t>
  </si>
  <si>
    <t>Client Effort Hours</t>
  </si>
  <si>
    <t>Interfaces</t>
  </si>
  <si>
    <t>Conversion Data</t>
  </si>
  <si>
    <t>Key Volumes</t>
  </si>
  <si>
    <t xml:space="preserve">Please provide all known District statistical volumes using the table below. If exact figures are not known or not obtainable, estimates are acceptable. </t>
  </si>
  <si>
    <t>Operating Volumes/Standards</t>
  </si>
  <si>
    <t>Current Estimated Volume</t>
  </si>
  <si>
    <t>District information</t>
  </si>
  <si>
    <t># of students (FTE)</t>
  </si>
  <si>
    <t># of schools</t>
  </si>
  <si>
    <t># of additional district buildings (administrative, operations, transportation, etc.)</t>
  </si>
  <si>
    <t># of teachers (FTE)</t>
  </si>
  <si>
    <t># of employees (FTE)</t>
  </si>
  <si>
    <t>General fund budget</t>
  </si>
  <si>
    <t>User information</t>
  </si>
  <si>
    <t># of financial power-users</t>
  </si>
  <si>
    <t># of HR power-users</t>
  </si>
  <si>
    <t># of payroll power users</t>
  </si>
  <si>
    <t># of full-time employees</t>
  </si>
  <si>
    <t># of part-time employees</t>
  </si>
  <si>
    <t>Financial volumes and information</t>
  </si>
  <si>
    <t>Fiscal year end date</t>
  </si>
  <si>
    <t># of funds</t>
  </si>
  <si>
    <t># of project/grant codes</t>
  </si>
  <si>
    <t>1500 (cost centers)</t>
  </si>
  <si>
    <t># of balance sheet accounts</t>
  </si>
  <si>
    <t># of revenue accounts</t>
  </si>
  <si>
    <t># of expenditure accounts</t>
  </si>
  <si>
    <t># of manual journal entries (monthly)</t>
  </si>
  <si>
    <t># of cash accounts</t>
  </si>
  <si>
    <t># of bank accounts</t>
  </si>
  <si>
    <t># of AP/Purchasing vendors</t>
  </si>
  <si>
    <t># of AP checks (monthly)</t>
  </si>
  <si>
    <t># of requisitions (monthly)</t>
  </si>
  <si>
    <t>650,
1,000 in May &amp; June</t>
  </si>
  <si>
    <t># of purchase orders (monthly)</t>
  </si>
  <si>
    <r>
      <t xml:space="preserve">The vendor must clearly indicate whether they take an exception to </t>
    </r>
    <r>
      <rPr>
        <i/>
        <u/>
        <sz val="11"/>
        <rFont val="Rasa"/>
        <family val="2"/>
      </rPr>
      <t>any of the sections in this RFP</t>
    </r>
    <r>
      <rPr>
        <sz val="11"/>
        <rFont val="Rasa"/>
        <family val="2"/>
      </rPr>
      <t>, including all Appendices. A completed form MUST be submitted with every response.</t>
    </r>
  </si>
  <si>
    <r>
      <t xml:space="preserve">Please indicate any sections below that you do not comply with and please 
</t>
    </r>
    <r>
      <rPr>
        <b/>
        <sz val="9"/>
        <color theme="0"/>
        <rFont val="Rasa"/>
        <family val="2"/>
      </rPr>
      <t>state your exception and a reason.</t>
    </r>
  </si>
  <si>
    <t>Section #</t>
  </si>
  <si>
    <t>RFP Item</t>
  </si>
  <si>
    <t>Exception / Reason</t>
  </si>
  <si>
    <t xml:space="preserve">RFP </t>
  </si>
  <si>
    <t xml:space="preserve">By signing below, you indicate that you fully comply with the RFP, including all parts (RFP, Richland County School District 2 General Terms and Conditions, Special Terms and Conditions, Attachments, Appendices, Addenda), except as noted above.  </t>
  </si>
  <si>
    <t>Signature:</t>
  </si>
  <si>
    <t>Printed Name:</t>
  </si>
  <si>
    <t>Title</t>
  </si>
  <si>
    <t>REFERENCES</t>
  </si>
  <si>
    <r>
      <t xml:space="preserve">Please provide customer references of similar organizations to the District, with installed modules similar to those requested. Each proposer must provide at least five (5) references of similar size and scope serviced during the past five (5) years. References must be satisfactory as deemed solely by the District. 
</t>
    </r>
    <r>
      <rPr>
        <b/>
        <u/>
        <sz val="11"/>
        <rFont val="Rasa"/>
        <family val="2"/>
      </rPr>
      <t>References must have the same software product and version proposed to RCSD2, and references must have been implemented by the proposed implementer (i.e. vendors should not provide any references whose software implementation was led by another company not included in their proposal to RCSD2).</t>
    </r>
    <r>
      <rPr>
        <b/>
        <sz val="11"/>
        <rFont val="Rasa"/>
        <family val="2"/>
      </rPr>
      <t xml:space="preserve"> 
</t>
    </r>
    <r>
      <rPr>
        <sz val="11"/>
        <rFont val="Rasa"/>
        <family val="2"/>
      </rPr>
      <t xml:space="preserve">References should have similar scope, volume and requirements to those outlined in these specifications, terms and conditions. The District reserves the right to contact any of the references provided in order to determine proposer’s performance record on work similar to that described in this request. The District reserves the right to contact references other than those provided in the response and to use the information gained from them in the evaluation process. </t>
    </r>
  </si>
  <si>
    <t>Reference #1</t>
  </si>
  <si>
    <t>Response</t>
  </si>
  <si>
    <t>Reference Name:</t>
  </si>
  <si>
    <t># of Employees:</t>
  </si>
  <si>
    <t># of Students</t>
  </si>
  <si>
    <t>Contact Name:</t>
  </si>
  <si>
    <t>Contact Phone Number:</t>
  </si>
  <si>
    <t>Contact Email:</t>
  </si>
  <si>
    <t>Installed application systems including current version and modules utilized (briefly describe):</t>
  </si>
  <si>
    <t>Does this reference utilize the proposed Financial modules? (yes or no)</t>
  </si>
  <si>
    <t>Does this reference utilize the proposed HR/Payroll modules? (yes or no)</t>
  </si>
  <si>
    <r>
      <t>Implementation dates (</t>
    </r>
    <r>
      <rPr>
        <b/>
        <sz val="11"/>
        <rFont val="Rasa"/>
        <family val="2"/>
      </rPr>
      <t>start month &amp; year, end month &amp; year</t>
    </r>
    <r>
      <rPr>
        <sz val="11"/>
        <rFont val="Rasa"/>
        <family val="2"/>
      </rPr>
      <t>):</t>
    </r>
  </si>
  <si>
    <t>Who implemented the software for this reference?</t>
  </si>
  <si>
    <t>SaaS or On-premise?</t>
  </si>
  <si>
    <t>Reference #2</t>
  </si>
  <si>
    <t>Reference #3</t>
  </si>
  <si>
    <t>Reference #4</t>
  </si>
  <si>
    <t>Reference #5</t>
  </si>
  <si>
    <t>SUBCONTRACTORS, IMPLEMENTERS, AND RESELLERS</t>
  </si>
  <si>
    <t>Will a subcontractor, implementer, or reseller be used?</t>
  </si>
  <si>
    <t>If Yes, name of subcontractor, implementer, or reseller</t>
  </si>
  <si>
    <t>Have you worked with this subcontractor, implementer, or reseller within the last 12 months?</t>
  </si>
  <si>
    <t>Subcontractor responsibilities to include:</t>
  </si>
  <si>
    <t>SUBCONTRACTOR, IMPLEMENTER, AND RESELLER REFERENCES</t>
  </si>
  <si>
    <t>Provide three (3) customer references for similar work performed by each subcontractor you will use on this project:</t>
  </si>
  <si>
    <t>Work performed:</t>
  </si>
  <si>
    <t>Question</t>
  </si>
  <si>
    <t>Vendor Response</t>
  </si>
  <si>
    <t>Vendor Information for Software Vendor</t>
  </si>
  <si>
    <t>Please provide the following vendor background information.</t>
  </si>
  <si>
    <t>Company name</t>
  </si>
  <si>
    <t>Contact name</t>
  </si>
  <si>
    <t>Contact phone</t>
  </si>
  <si>
    <t>Contact email</t>
  </si>
  <si>
    <t xml:space="preserve">Where is the software vendor's headquarters located? </t>
  </si>
  <si>
    <t>Where is the software vendor's closest location to the District?</t>
  </si>
  <si>
    <t>Please list the software vendor's annual sales for the last (4) years in USD:</t>
  </si>
  <si>
    <t>2025 sales:</t>
  </si>
  <si>
    <t xml:space="preserve">2024 sales: </t>
  </si>
  <si>
    <t>2023 sales:</t>
  </si>
  <si>
    <t>How many total employees does the software vendor have?</t>
  </si>
  <si>
    <t xml:space="preserve">How many software vendor employees are dedicated to the proposed product (all areas - sales, development, support, implementation, etc.)? </t>
  </si>
  <si>
    <t>How long has the proposed solution been commercially available?</t>
  </si>
  <si>
    <r>
      <t xml:space="preserve">Please </t>
    </r>
    <r>
      <rPr>
        <b/>
        <sz val="11"/>
        <rFont val="Rasa"/>
        <family val="2"/>
      </rPr>
      <t>confirm</t>
    </r>
    <r>
      <rPr>
        <sz val="11"/>
        <rFont val="Rasa"/>
        <family val="2"/>
      </rPr>
      <t xml:space="preserve"> that you agree to incorporate the RFP and your proposal in any contract resulting from this RFP. </t>
    </r>
  </si>
  <si>
    <t xml:space="preserve">Vendor Information for Solution Implementer </t>
  </si>
  <si>
    <t xml:space="preserve">If you are proposing a soulution implementer that differs from the software vendor, please respond to the following questions about the solution implementer. If you are not proposing a solution implementer that differs from the software vendor, please respond with "N/A": </t>
  </si>
  <si>
    <t xml:space="preserve">Where is the solution implementer's headquarters located? </t>
  </si>
  <si>
    <t>Where is the solution implementer's closest location to the District?</t>
  </si>
  <si>
    <t>Please list the solution implementer's annual sales for the last (4) years in USD:</t>
  </si>
  <si>
    <t>How many total employees does the solution implementer have?</t>
  </si>
  <si>
    <t>How long has the solution implementer been implementing the proposed solution?</t>
  </si>
  <si>
    <t>Installed base for Software Vendor</t>
  </si>
  <si>
    <r>
      <t>Please indicate the number of completed installations for the ERP solution for the following categories. Only customers with the same installed scope of software as proposed for Richland County School District Two</t>
    </r>
    <r>
      <rPr>
        <sz val="11"/>
        <color rgb="FFFF0000"/>
        <rFont val="Rasa"/>
        <family val="2"/>
      </rPr>
      <t xml:space="preserve"> </t>
    </r>
    <r>
      <rPr>
        <sz val="11"/>
        <rFont val="Rasa"/>
        <family val="2"/>
      </rPr>
      <t xml:space="preserve">should be included in these counts (i.e. do not include customers using the HR portion of the ERP only). </t>
    </r>
    <r>
      <rPr>
        <b/>
        <sz val="11"/>
        <rFont val="Rasa"/>
        <family val="2"/>
      </rPr>
      <t xml:space="preserve">Please respond with numbers. </t>
    </r>
  </si>
  <si>
    <r>
      <t xml:space="preserve">K-12 customers in South Carolina currently </t>
    </r>
    <r>
      <rPr>
        <b/>
        <sz val="11"/>
        <rFont val="Rasa"/>
        <family val="2"/>
      </rPr>
      <t>live</t>
    </r>
    <r>
      <rPr>
        <sz val="11"/>
        <rFont val="Rasa"/>
        <family val="2"/>
      </rPr>
      <t xml:space="preserve"> on proposed product </t>
    </r>
  </si>
  <si>
    <t>Please name these South Carolina districts</t>
  </si>
  <si>
    <r>
      <t xml:space="preserve">K-12 customers nationally with &gt;20,000 students currently </t>
    </r>
    <r>
      <rPr>
        <b/>
        <sz val="11"/>
        <rFont val="Rasa"/>
        <family val="2"/>
      </rPr>
      <t>live</t>
    </r>
    <r>
      <rPr>
        <sz val="11"/>
        <rFont val="Rasa"/>
        <family val="2"/>
      </rPr>
      <t xml:space="preserve"> on proposed product</t>
    </r>
  </si>
  <si>
    <r>
      <t xml:space="preserve">K-12 customers nationally (regardless of size) currently </t>
    </r>
    <r>
      <rPr>
        <b/>
        <sz val="11"/>
        <rFont val="Rasa"/>
        <family val="2"/>
      </rPr>
      <t>live</t>
    </r>
    <r>
      <rPr>
        <sz val="11"/>
        <rFont val="Rasa"/>
        <family val="2"/>
      </rPr>
      <t xml:space="preserve"> on proposed product </t>
    </r>
  </si>
  <si>
    <t xml:space="preserve">All customers nationally (regardless of size) currently live on proposed product </t>
  </si>
  <si>
    <t>Installed base for Solution Implementer</t>
  </si>
  <si>
    <r>
      <t xml:space="preserve">If you are proposing a soulution implementer that differs from the software vendor, please respond to the following questions about completed installations.
Please indicate the number of completed installations the solution implementer has completed based on the following categories. Only customers with the same installed scope of software as proposed for Richland County School District Two should be included in these counts (i.e. do not include customers using the HR portion of the ERP only). </t>
    </r>
    <r>
      <rPr>
        <b/>
        <sz val="11"/>
        <rFont val="Rasa"/>
        <family val="2"/>
      </rPr>
      <t xml:space="preserve">Please respond with numbers. </t>
    </r>
  </si>
  <si>
    <t>Product information</t>
  </si>
  <si>
    <t xml:space="preserve">Provide the official proposed software name </t>
  </si>
  <si>
    <t>Provide the official proposed software version number</t>
  </si>
  <si>
    <t xml:space="preserve">Please provide links to any relevant/available product overview videos or webinars which could provide evaluators with an initial understanding of your proposed system's general capabilities and look/feel. These should be brief - we anticipate conducting detailed product demonstrations later in the evaluation process. </t>
  </si>
  <si>
    <r>
      <t xml:space="preserve">Is all proposed application software provided and supported by your organization? </t>
    </r>
    <r>
      <rPr>
        <b/>
        <sz val="11"/>
        <rFont val="Rasa"/>
        <family val="2"/>
      </rPr>
      <t xml:space="preserve">List any third-party products included. </t>
    </r>
  </si>
  <si>
    <t>Will the District be required to sign more than one contract document?  If yes, please identify all contract documents/parties required.</t>
  </si>
  <si>
    <t>Indicate the number and types of environments included with your proposed solution (production, development, test, training, etc) to be used during implementation.</t>
  </si>
  <si>
    <t>Indicate the number and types of environments included with your proposed solution (production, development, test, training, etc) to be used after implementation.</t>
  </si>
  <si>
    <t xml:space="preserve">Which modules and areas of your system have native mobile apps (downloadable through Apple, Android, Google stores)? Please provide the names of the apps and what functionality they provide. </t>
  </si>
  <si>
    <t>What database does your software utilize?</t>
  </si>
  <si>
    <t>What strategic alliance(s) have you made to further strengthen your product and services?</t>
  </si>
  <si>
    <t>Describe your standard software release cycle. What documentation, training, and guidance is provided for updates and new features?</t>
  </si>
  <si>
    <t xml:space="preserve">Describe your testing, validation, and deployment approaches for new features or updates. </t>
  </si>
  <si>
    <t xml:space="preserve">List any best-in-class K-12 enterprise software systems that you integrate with for finance, payroll, HR, etc. </t>
  </si>
  <si>
    <t xml:space="preserve">What tools are available with your proposed solution to allow integration with other systems/data sources?      </t>
  </si>
  <si>
    <t xml:space="preserve">Does your proposed solution limit the size/volume of data stored within the system? If yes, please also respond to the following two questions: </t>
  </si>
  <si>
    <t>What is the limit?</t>
  </si>
  <si>
    <t xml:space="preserve">What course of action is taken when the size limit is approached/exceeded? If there is a cost associated, please identify it here. </t>
  </si>
  <si>
    <t xml:space="preserve">Does your system allow for the District to customize its own record retention/purging schedules for all modules? Is record purging/deletion forced/mandated at any point for any modules? </t>
  </si>
  <si>
    <t>Security</t>
  </si>
  <si>
    <t xml:space="preserve">Please list all identity management systems that are compatible with your proposed system.   </t>
  </si>
  <si>
    <t xml:space="preserve">What added features does the system provide for detection/prevention of system intrusion? </t>
  </si>
  <si>
    <t>Describe the security audit capabilities of your proposed solution.</t>
  </si>
  <si>
    <t>What functions or protocols does your proposed system have to protect the privacy of secure and sensitive data (e.g. personally identifiable, SSN, FERPA, HIPAA, etc.) that it processes or stores?</t>
  </si>
  <si>
    <t>Please describe how data stored within your proposed solution is encrypted (in-transit and at-rest).</t>
  </si>
  <si>
    <t>Ongoing support and maintenance</t>
  </si>
  <si>
    <t>Please describe your overall support model. (Do you offer multi-tiered support, standard or premium, a single support option, etc?)</t>
  </si>
  <si>
    <r>
      <t xml:space="preserve">Please describe your </t>
    </r>
    <r>
      <rPr>
        <b/>
        <sz val="11"/>
        <rFont val="Rasa"/>
        <family val="2"/>
      </rPr>
      <t>proposed</t>
    </r>
    <r>
      <rPr>
        <sz val="11"/>
        <rFont val="Rasa"/>
        <family val="2"/>
      </rPr>
      <t xml:space="preserve"> support model. If higher-tiered support is available, please describe the related costing.</t>
    </r>
  </si>
  <si>
    <r>
      <t xml:space="preserve">Please </t>
    </r>
    <r>
      <rPr>
        <b/>
        <sz val="11"/>
        <rFont val="Rasa"/>
        <family val="2"/>
      </rPr>
      <t>confirm</t>
    </r>
    <r>
      <rPr>
        <sz val="11"/>
        <rFont val="Rasa"/>
        <family val="2"/>
      </rPr>
      <t xml:space="preserve"> that all costs for unlimited support are bundled into your proposal pricing, and that no per-call or per-hour support costs will apply. </t>
    </r>
  </si>
  <si>
    <t>How many software support staff are available over the phone to troubleshoot problems for the proposed solution?</t>
  </si>
  <si>
    <r>
      <t xml:space="preserve">What hours </t>
    </r>
    <r>
      <rPr>
        <b/>
        <sz val="11"/>
        <rFont val="Rasa"/>
        <family val="2"/>
      </rPr>
      <t>and</t>
    </r>
    <r>
      <rPr>
        <sz val="11"/>
        <rFont val="Rasa"/>
        <family val="2"/>
      </rPr>
      <t xml:space="preserve"> days of the week is support available over the phone for your solution? Please list in ET.</t>
    </r>
  </si>
  <si>
    <t>Do you limit the number of designated contacts from a customer organization that may call your helpdesk for support? If so, how many contacts are permitted?</t>
  </si>
  <si>
    <t xml:space="preserve">Where can we find the proposed SLA in your proposal? </t>
  </si>
  <si>
    <t xml:space="preserve">Are you proposing a Customer Success Manager or equivalent role to support customers through implementation and ongoing operations? </t>
  </si>
  <si>
    <t>Approximately how many staff should the District expect to employ to provide on-going application support? Describe anticipated roles, responsibilities, skill sets, and estimated time commitment in terms of FTEs required.</t>
  </si>
  <si>
    <t xml:space="preserve">Describe the availability of local/state/national user-groups for your proposed solution. </t>
  </si>
  <si>
    <t xml:space="preserve">Does your solution have active community forums or sites for local K-12 customers? Describe. </t>
  </si>
  <si>
    <t>Hosting</t>
  </si>
  <si>
    <t>Will your organization host the solution, or will this be managed by a third party? If third-party, who is the hosting provider?</t>
  </si>
  <si>
    <t>Is your system single-tenant or multi-tenant?</t>
  </si>
  <si>
    <t>Is the data center that houses the software application servers certified to meet ANSI/TIA “Tier-4” and/or “Tier-3” datacenter specifications?</t>
  </si>
  <si>
    <t>Where are the primary, secondary, and tertiary data centers for the proposed hosting provide located?</t>
  </si>
  <si>
    <r>
      <t xml:space="preserve">Please </t>
    </r>
    <r>
      <rPr>
        <b/>
        <sz val="11"/>
        <rFont val="Rasa"/>
        <family val="2"/>
      </rPr>
      <t>confirm</t>
    </r>
    <r>
      <rPr>
        <sz val="11"/>
        <rFont val="Rasa"/>
        <family val="2"/>
      </rPr>
      <t xml:space="preserve"> that all system data will be stored/hosted in the United States at all times. </t>
    </r>
  </si>
  <si>
    <r>
      <t xml:space="preserve">Please provide a copy of your most recent </t>
    </r>
    <r>
      <rPr>
        <b/>
        <sz val="11"/>
        <rFont val="Rasa"/>
        <family val="2"/>
        <scheme val="minor"/>
      </rPr>
      <t xml:space="preserve">SSAE 18 SOC 2 audit report. </t>
    </r>
  </si>
  <si>
    <t xml:space="preserve">Describe your historical system uptime over the last 12 months. </t>
  </si>
  <si>
    <t>Implementation</t>
  </si>
  <si>
    <t xml:space="preserve">Describe the following categories of your proposed implementation plan. </t>
  </si>
  <si>
    <r>
      <t xml:space="preserve">Describe the duration </t>
    </r>
    <r>
      <rPr>
        <b/>
        <sz val="11"/>
        <rFont val="Rasa"/>
        <family val="2"/>
      </rPr>
      <t xml:space="preserve">(# of months) </t>
    </r>
  </si>
  <si>
    <t>Describe the phases and the # of months for each phase</t>
  </si>
  <si>
    <t>Indicate the start month/year and end month/year for each phase (if using phased model)</t>
  </si>
  <si>
    <t xml:space="preserve">What is your assumed month for kickoff? </t>
  </si>
  <si>
    <t xml:space="preserve">What is your assumed month for go-live? </t>
  </si>
  <si>
    <t>Describe the phasing in your proposed implementation model. Is a big-bang or a phased go-live approach utilized?</t>
  </si>
  <si>
    <t xml:space="preserve">Describe any project management methodologies utilized by your implementation team (i.e. Agile, Waterfall, Scrum, other). </t>
  </si>
  <si>
    <t>Will you provide a PMP-certified project manager to lead the District's implementation?</t>
  </si>
  <si>
    <t>Do you recommend/require go-live on particular fiscal calendar days (i.e. on first day of fiscal year, on a new quarter, etc.)? Explain.</t>
  </si>
  <si>
    <t>Who (vendor or District) is responsible for data extracts from the existing system?</t>
  </si>
  <si>
    <t>Who (vendor or District) is responsible for data validation and cleanup?</t>
  </si>
  <si>
    <t>Please confirm that the vendor is responsible for the data import itself.</t>
  </si>
  <si>
    <t xml:space="preserve">Describe any alternative approaches (from your proposed base-bid approach) to data conversion that the District may wish to consider, as well as the potential benefits of alternative approaches. </t>
  </si>
  <si>
    <t>Implementation Change Management</t>
  </si>
  <si>
    <t xml:space="preserve">Please describe your proposed change management model.  </t>
  </si>
  <si>
    <t xml:space="preserve">Please describe any change management deliverables or templates you are proposing. </t>
  </si>
  <si>
    <t>Are you proposing an assigned change management resource?</t>
  </si>
  <si>
    <t xml:space="preserve">If a change management resource will be assigned, will this resource be dedicated to the District or will they be shared across multiple projects? If shared, indicate the percentage of time dedicated to this project. </t>
  </si>
  <si>
    <t>Describe the basis for your software licensing for all modules of the proposed solution (e.g. site license, # of named user licenses, # of concurrent user licenses, # of employee licenses etc.), as well as the proposed number of licenses included in your pricing.</t>
  </si>
  <si>
    <t>Describe the basis for software licensing for all proposed third-party/best-of-breed products included in your proposal (e.g. site license, # of named user licenses, # of concurrent user licenses, # of employee licenses etc.), as well as the proposed number of licenses included in your pricing.</t>
  </si>
  <si>
    <t xml:space="preserve">When (in relation to your proposed implementation and go-live schedule) will your proposed annual recurring software fees begin? </t>
  </si>
  <si>
    <t>Please provide standard hourly rates to be used for potential add-on work during the term of the contract.</t>
  </si>
  <si>
    <t xml:space="preserve">Will the above rates vary over the term of the contract? If so, indicate the maximum change by percentage over the term of the contract. If not, please confirm that the above rates will not change. </t>
  </si>
  <si>
    <t>Are implementation services fees in your proposal fixed fee or time &amp; materials?</t>
  </si>
  <si>
    <t>Are travel &amp; expenses costs included in your proposed implementation services fees? Are the costs listed a fixed fee and not-to-exceed figure, or an estimate (with expenses billed as incurred)?</t>
  </si>
  <si>
    <t>Are all fees for third-party or best-of breed software applications included in your proposal?</t>
  </si>
  <si>
    <t>Describe the basis and volumes for all third-party/best-of-breed products included in your proposal (e.g. site license, # of named user licenses, # of concurrent user licenses, # of employee licenses etc.).</t>
  </si>
  <si>
    <t>Is your solution subscription based or perpetual license based?</t>
  </si>
  <si>
    <r>
      <t xml:space="preserve">Are all fees for required interfaces (see </t>
    </r>
    <r>
      <rPr>
        <b/>
        <sz val="11"/>
        <rFont val="Rasa"/>
        <family val="2"/>
      </rPr>
      <t>Interfaces tab</t>
    </r>
    <r>
      <rPr>
        <sz val="11"/>
        <rFont val="Rasa"/>
        <family val="2"/>
      </rPr>
      <t>) included in your proposal?</t>
    </r>
  </si>
  <si>
    <r>
      <t xml:space="preserve">Are all fees for required software modifications as indicated in your response to </t>
    </r>
    <r>
      <rPr>
        <b/>
        <sz val="11"/>
        <rFont val="Rasa"/>
        <family val="2"/>
      </rPr>
      <t xml:space="preserve">Appendix B </t>
    </r>
    <r>
      <rPr>
        <sz val="11"/>
        <rFont val="Rasa"/>
        <family val="2"/>
      </rPr>
      <t>included in your proposal?</t>
    </r>
  </si>
  <si>
    <r>
      <t xml:space="preserve">Please </t>
    </r>
    <r>
      <rPr>
        <b/>
        <sz val="11"/>
        <rFont val="Rasa"/>
        <family val="2"/>
      </rPr>
      <t>confirm</t>
    </r>
    <r>
      <rPr>
        <sz val="11"/>
        <rFont val="Rasa"/>
        <family val="2"/>
      </rPr>
      <t xml:space="preserve"> that your proposed solution and pricing includes all required modules as listed in the </t>
    </r>
    <r>
      <rPr>
        <b/>
        <sz val="11"/>
        <rFont val="Rasa"/>
        <family val="2"/>
      </rPr>
      <t>RFP, Appendix A, and Appendix B.</t>
    </r>
  </si>
  <si>
    <t>Bid Summary</t>
  </si>
  <si>
    <t>Cost</t>
  </si>
  <si>
    <t>Annual escalation % (if any)</t>
  </si>
  <si>
    <t>Comments</t>
  </si>
  <si>
    <t>Initial Non-Recurring Costs</t>
  </si>
  <si>
    <t>Application Software</t>
  </si>
  <si>
    <t>N/A</t>
  </si>
  <si>
    <t>Implementation Services</t>
  </si>
  <si>
    <t>Annual Recurring Costs</t>
  </si>
  <si>
    <t>Year 1</t>
  </si>
  <si>
    <t>Year 2</t>
  </si>
  <si>
    <t>Year 3</t>
  </si>
  <si>
    <t>Year 4</t>
  </si>
  <si>
    <t>Year 5</t>
  </si>
  <si>
    <t>Year 6</t>
  </si>
  <si>
    <t>Year 7</t>
  </si>
  <si>
    <t>Contract Total</t>
  </si>
  <si>
    <t>7-Year Grand Total (sum of Initial Non-Recurring and all Annual Recurring Costs)</t>
  </si>
  <si>
    <t>Bid Detail</t>
  </si>
  <si>
    <t>Initial Non-Recurring
 Costs</t>
  </si>
  <si>
    <t>Annual Recurring 
Costs</t>
  </si>
  <si>
    <t>Project management</t>
  </si>
  <si>
    <t>Software installation</t>
  </si>
  <si>
    <t xml:space="preserve">Software configuration </t>
  </si>
  <si>
    <t xml:space="preserve">Data conversion </t>
  </si>
  <si>
    <t>Report and dashboard development</t>
  </si>
  <si>
    <t xml:space="preserve">Training </t>
  </si>
  <si>
    <t>Testing</t>
  </si>
  <si>
    <t xml:space="preserve">Change management </t>
  </si>
  <si>
    <t>Knowledge transfer</t>
  </si>
  <si>
    <t>System documentation development</t>
  </si>
  <si>
    <t>Travel and expenses</t>
  </si>
  <si>
    <t>Total</t>
  </si>
  <si>
    <t xml:space="preserve">Application Software, including all licensing, hosting, maintenance, support, etc. </t>
  </si>
  <si>
    <t>General Ledger</t>
  </si>
  <si>
    <t xml:space="preserve">Accounts Payable </t>
  </si>
  <si>
    <t xml:space="preserve">Accounts Receivable </t>
  </si>
  <si>
    <t>Procurement</t>
  </si>
  <si>
    <t xml:space="preserve">Budgeting </t>
  </si>
  <si>
    <t>Inventory</t>
  </si>
  <si>
    <t>Fixed Assets</t>
  </si>
  <si>
    <t>Grant &amp; Project Accounting</t>
  </si>
  <si>
    <t>Student Activity Accounting</t>
  </si>
  <si>
    <t xml:space="preserve">Employee Expense Reimbursement </t>
  </si>
  <si>
    <t>Human Resources</t>
  </si>
  <si>
    <t>Position Control</t>
  </si>
  <si>
    <t>Talent Acquisition</t>
  </si>
  <si>
    <t>Time, Leave, and Absence</t>
  </si>
  <si>
    <t>Professional Development</t>
  </si>
  <si>
    <t xml:space="preserve">Performance Management </t>
  </si>
  <si>
    <t>Employee-Self-Service Portal</t>
  </si>
  <si>
    <t>Benefits</t>
  </si>
  <si>
    <t>Reporting &amp; Dashboards</t>
  </si>
  <si>
    <t>Other (list item in description)</t>
  </si>
  <si>
    <t>Mandatory Add/Alternates</t>
  </si>
  <si>
    <t>Initial Non-Recurring
 Costs or Unit/Rate Costs</t>
  </si>
  <si>
    <t>Integration and interface development</t>
  </si>
  <si>
    <t>Fee for data conversion services, assuming 5 years historical data converted for all modules (as opposed to # of years described in "Conversion Data" tab)</t>
  </si>
  <si>
    <t>Fee per additional software environment</t>
  </si>
  <si>
    <t>Fee per additional 1,000 hours implementation services support, usable for training, interface development, configuration, etc. at District's discretion</t>
  </si>
  <si>
    <t>Optional Add/Alternates</t>
  </si>
  <si>
    <t>Effort Hours</t>
  </si>
  <si>
    <t>Questions</t>
  </si>
  <si>
    <t>Please indicate if your project management is onsite, remote or a mixture. If a mixture, please indicate the estimated percentage onsite.</t>
  </si>
  <si>
    <t xml:space="preserve">Please indicate if your project manager is dedicated to this project, or will be shared across projects. If shared, indicate the percentage of time dedicated to this project. </t>
  </si>
  <si>
    <t>Will the project manager stay the same for the life of the project, or will there be different project managers for different phases of the project (i.e. one PM for Finance phase, another PM for HR phase, etc.)?</t>
  </si>
  <si>
    <t xml:space="preserve">Please indicate whether training that you will provide is onsite or remote. If a mixture, please indicate which training classes will be onsite, and provide an estimated percentage of training that will be onsite. </t>
  </si>
  <si>
    <t xml:space="preserve">Please indicate if your implementation staff will be onsite, remote, or mixture. If a mixture, please indicate the estimated percentage onsite and which activities will be onsite. </t>
  </si>
  <si>
    <t>Services</t>
  </si>
  <si>
    <t>Estimated Solutions Implementer Effort Hours</t>
  </si>
  <si>
    <t>Estimated Client Implementation Effort Hours</t>
  </si>
  <si>
    <t>Estimated Client Project Management Hours</t>
  </si>
  <si>
    <t>Requirements Gathering</t>
  </si>
  <si>
    <t>System Design</t>
  </si>
  <si>
    <t>Development/Customization</t>
  </si>
  <si>
    <t>Change Management</t>
  </si>
  <si>
    <t>User Training</t>
  </si>
  <si>
    <t>Data Migration</t>
  </si>
  <si>
    <t>Go-Live</t>
  </si>
  <si>
    <t>Post-Go-Live Support</t>
  </si>
  <si>
    <t>Other (List in Comments)</t>
  </si>
  <si>
    <t>Subtotal</t>
  </si>
  <si>
    <t>Total Client Hours</t>
  </si>
  <si>
    <t>Resource Role</t>
  </si>
  <si>
    <t># of staff in role</t>
  </si>
  <si>
    <t>Average Monthly Hours required (per staff)</t>
  </si>
  <si>
    <t># of Months</t>
  </si>
  <si>
    <t>Total Effort per role 
(B) x (C) x (D)</t>
  </si>
  <si>
    <t xml:space="preserve">Yearly FTE Equivalent </t>
  </si>
  <si>
    <t xml:space="preserve">Project Management Office </t>
  </si>
  <si>
    <t>Project Sponsor</t>
  </si>
  <si>
    <t>Project Manager</t>
  </si>
  <si>
    <t xml:space="preserve">Change Management Lead </t>
  </si>
  <si>
    <t>Change/Communication Assistant</t>
  </si>
  <si>
    <t xml:space="preserve">Training Lead </t>
  </si>
  <si>
    <t>Trainers</t>
  </si>
  <si>
    <t>Testing Lead</t>
  </si>
  <si>
    <t xml:space="preserve">Functional Team </t>
  </si>
  <si>
    <t>Finance Lead</t>
  </si>
  <si>
    <t>HR Lead</t>
  </si>
  <si>
    <t>SME General Ledger</t>
  </si>
  <si>
    <t>SME Accounts Payable</t>
  </si>
  <si>
    <t>SME Accounts Receivable &amp; Invoicing</t>
  </si>
  <si>
    <t>SME Cash Receipts</t>
  </si>
  <si>
    <t>SME Procurement</t>
  </si>
  <si>
    <t>SME Budgeting</t>
  </si>
  <si>
    <t>SME Inventory</t>
  </si>
  <si>
    <t>SME Fixed Assets</t>
  </si>
  <si>
    <t>SME Grant Accounting</t>
  </si>
  <si>
    <t>SME Project Accounting</t>
  </si>
  <si>
    <t>SME Student Activity Accounting</t>
  </si>
  <si>
    <t>SME Employee Expense Reimbursement</t>
  </si>
  <si>
    <t>SME Human Resources</t>
  </si>
  <si>
    <t>SME Position Control</t>
  </si>
  <si>
    <t>SME Talent Acquisition</t>
  </si>
  <si>
    <t>SME Professional Development</t>
  </si>
  <si>
    <t>SME Learning Management System</t>
  </si>
  <si>
    <t>SME Performance Management</t>
  </si>
  <si>
    <t>SME Payroll</t>
  </si>
  <si>
    <t>SMECompensation</t>
  </si>
  <si>
    <t>SME Time, Leave &amp; Absence</t>
  </si>
  <si>
    <t>SME Employee Self-Service</t>
  </si>
  <si>
    <t>SME Benefits</t>
  </si>
  <si>
    <t xml:space="preserve">Technical Team </t>
  </si>
  <si>
    <t xml:space="preserve">Technical Lead </t>
  </si>
  <si>
    <t xml:space="preserve">Technical Analyst/Business Analyst </t>
  </si>
  <si>
    <t>TOTAL</t>
  </si>
  <si>
    <r>
      <rPr>
        <u/>
        <sz val="12"/>
        <rFont val="Rasa"/>
        <family val="2"/>
        <scheme val="minor"/>
      </rPr>
      <t>Note</t>
    </r>
    <r>
      <rPr>
        <sz val="12"/>
        <rFont val="Rasa"/>
        <family val="2"/>
        <scheme val="minor"/>
      </rPr>
      <t xml:space="preserve">: Vendors must provide pricing for development of the following interfaces in their </t>
    </r>
    <r>
      <rPr>
        <b/>
        <sz val="12"/>
        <rFont val="Rasa"/>
        <family val="2"/>
        <scheme val="minor"/>
      </rPr>
      <t>base bid</t>
    </r>
    <r>
      <rPr>
        <sz val="12"/>
        <rFont val="Rasa"/>
        <family val="2"/>
        <scheme val="minor"/>
      </rPr>
      <t xml:space="preserve"> using the row provided in the</t>
    </r>
    <r>
      <rPr>
        <i/>
        <sz val="12"/>
        <rFont val="Rasa"/>
        <family val="2"/>
        <scheme val="minor"/>
      </rPr>
      <t xml:space="preserve"> Pricing Form </t>
    </r>
    <r>
      <rPr>
        <sz val="12"/>
        <rFont val="Rasa"/>
        <family val="2"/>
        <scheme val="minor"/>
      </rPr>
      <t xml:space="preserve">sheet. If vendors have the capability to replace any of these interfaces using their own integrated software, please indicate proposed replacement using Column G of this form and provide costs using the rows provided in the </t>
    </r>
    <r>
      <rPr>
        <i/>
        <sz val="12"/>
        <rFont val="Rasa"/>
        <family val="2"/>
        <scheme val="minor"/>
      </rPr>
      <t xml:space="preserve">Pricing Form </t>
    </r>
    <r>
      <rPr>
        <sz val="12"/>
        <rFont val="Rasa"/>
        <family val="2"/>
        <scheme val="minor"/>
      </rPr>
      <t>sheet.</t>
    </r>
  </si>
  <si>
    <t>Vendor Reponse Fields</t>
  </si>
  <si>
    <t>Item #</t>
  </si>
  <si>
    <t>Product</t>
  </si>
  <si>
    <t>Use/System Modules</t>
  </si>
  <si>
    <t>Data Flow Description</t>
  </si>
  <si>
    <t>Import (to ERP), Export (from ERP), or bi-directional?</t>
  </si>
  <si>
    <t>Interface development services included in base bid? (Y/N)</t>
  </si>
  <si>
    <t>Interface Method (real-time API, scheduled SFTP, manual import/export, other)</t>
  </si>
  <si>
    <t>Replacement module proposed?
(Y/N)</t>
  </si>
  <si>
    <t>PowerSchool SIS</t>
  </si>
  <si>
    <t>Student information system (SIS)</t>
  </si>
  <si>
    <r>
      <rPr>
        <b/>
        <sz val="11"/>
        <color rgb="FF000000"/>
        <rFont val="Rasa"/>
        <family val="2"/>
      </rPr>
      <t xml:space="preserve">From ERP → SIS: </t>
    </r>
    <r>
      <rPr>
        <sz val="11"/>
        <color rgb="FF000000"/>
        <rFont val="Rasa"/>
        <family val="2"/>
      </rPr>
      <t xml:space="preserve">Export employee assignment data for certified teachers and classroom personnel. </t>
    </r>
    <r>
      <rPr>
        <b/>
        <sz val="11"/>
        <color rgb="FF000000"/>
        <rFont val="Rasa"/>
        <family val="2"/>
      </rPr>
      <t>From SIS → ERP:</t>
    </r>
    <r>
      <rPr>
        <sz val="11"/>
        <color rgb="FF000000"/>
        <rFont val="Rasa"/>
        <family val="2"/>
      </rPr>
      <t xml:space="preserve">  Import summary level student performance/attendance data to Performance Management to support teacher performance evaluations. Import student enrollment/FTE data for use in budget drivers/projections. </t>
    </r>
  </si>
  <si>
    <t>Bi-directional</t>
  </si>
  <si>
    <t>TimeClock Plus (TCP)</t>
  </si>
  <si>
    <t>Timekeeping system</t>
  </si>
  <si>
    <r>
      <rPr>
        <b/>
        <sz val="11"/>
        <color rgb="FF000000"/>
        <rFont val="Rasa"/>
        <family val="2"/>
      </rPr>
      <t>From ERP → TCP:</t>
    </r>
    <r>
      <rPr>
        <sz val="11"/>
        <color rgb="FF000000"/>
        <rFont val="Rasa"/>
        <family val="2"/>
      </rPr>
      <t xml:space="preserve"> Export employee demographic, position, and assignment data for user/account/timesheet setup. </t>
    </r>
    <r>
      <rPr>
        <b/>
        <sz val="11"/>
        <color rgb="FF000000"/>
        <rFont val="Rasa"/>
        <family val="2"/>
      </rPr>
      <t>From TCP → ERP:</t>
    </r>
    <r>
      <rPr>
        <sz val="11"/>
        <color rgb="FF000000"/>
        <rFont val="Rasa"/>
        <family val="2"/>
      </rPr>
      <t xml:space="preserve"> Import time data for payroll calculations.</t>
    </r>
  </si>
  <si>
    <t>ApplicationXtender</t>
  </si>
  <si>
    <t>Content and document management system (DMS)</t>
  </si>
  <si>
    <r>
      <t xml:space="preserve">Link ERP transactions (AP vouchers, POs, payroll registers, HR actions) to imaged documents. </t>
    </r>
    <r>
      <rPr>
        <b/>
        <sz val="11"/>
        <color rgb="FF000000"/>
        <rFont val="Rasa"/>
        <family val="2"/>
      </rPr>
      <t>From ERP → DMS</t>
    </r>
    <r>
      <rPr>
        <sz val="11"/>
        <color rgb="FF000000"/>
        <rFont val="Rasa"/>
        <family val="2"/>
      </rPr>
      <t xml:space="preserve">: export index keys (vendor ID, PO #, employee ID, doc type) to create/route folders; </t>
    </r>
    <r>
      <rPr>
        <b/>
        <sz val="11"/>
        <color rgb="FF000000"/>
        <rFont val="Rasa"/>
        <family val="2"/>
      </rPr>
      <t>From DMS → ERP:</t>
    </r>
    <r>
      <rPr>
        <sz val="11"/>
        <color rgb="FF000000"/>
        <rFont val="Rasa"/>
        <family val="2"/>
      </rPr>
      <t xml:space="preserve"> surface document links / metadata for retrieval, with optional write‑back of retention or status flags. Supports AP invoice imaging and HR personnel file storage.</t>
    </r>
  </si>
  <si>
    <t>Bank of America</t>
  </si>
  <si>
    <t>District's bank</t>
  </si>
  <si>
    <r>
      <rPr>
        <b/>
        <sz val="12"/>
        <rFont val="Rasa"/>
        <family val="2"/>
        <scheme val="minor"/>
      </rPr>
      <t>From Bank → ERP:</t>
    </r>
    <r>
      <rPr>
        <sz val="12"/>
        <rFont val="Rasa"/>
        <family val="2"/>
        <scheme val="minor"/>
      </rPr>
      <t xml:space="preserve"> Import daily bank activity for automated bank rec; Import paid‑check file;</t>
    </r>
    <r>
      <rPr>
        <b/>
        <sz val="12"/>
        <rFont val="Rasa"/>
        <family val="2"/>
        <scheme val="minor"/>
      </rPr>
      <t xml:space="preserve"> From ERP → Bank:</t>
    </r>
    <r>
      <rPr>
        <sz val="12"/>
        <rFont val="Rasa"/>
        <family val="2"/>
        <scheme val="minor"/>
      </rPr>
      <t xml:space="preserve"> Export Positive Pay for check runs; Export ACH/NACHA and wire payment files for AP and payroll.</t>
    </r>
  </si>
  <si>
    <t>Bank of America - Works System</t>
  </si>
  <si>
    <t>P-card purchase validation/allocation system</t>
  </si>
  <si>
    <r>
      <rPr>
        <b/>
        <sz val="12"/>
        <rFont val="Rasa"/>
        <family val="2"/>
        <scheme val="minor"/>
      </rPr>
      <t>From ERP → Works:</t>
    </r>
    <r>
      <rPr>
        <sz val="12"/>
        <rFont val="Rasa"/>
        <family val="2"/>
        <scheme val="minor"/>
      </rPr>
      <t xml:space="preserve"> cardholders, hierarchy, cost centers, project/grant strings, default GLs and spend controls; </t>
    </r>
    <r>
      <rPr>
        <b/>
        <sz val="12"/>
        <rFont val="Rasa"/>
        <family val="2"/>
        <scheme val="minor"/>
      </rPr>
      <t>From Works → ERP:</t>
    </r>
    <r>
      <rPr>
        <sz val="12"/>
        <rFont val="Rasa"/>
        <family val="2"/>
        <scheme val="minor"/>
      </rPr>
      <t xml:space="preserve"> daily/statement transaction feed (including merchant, allocations, tax, receipts) to auto‑create AP vouchers/expense reports</t>
    </r>
  </si>
  <si>
    <t>OpenGov</t>
  </si>
  <si>
    <t>Competitive bidding and contract management system</t>
  </si>
  <si>
    <r>
      <rPr>
        <b/>
        <sz val="12"/>
        <rFont val="Rasa"/>
        <family val="2"/>
        <scheme val="minor"/>
      </rPr>
      <t>From ERP → OpenGov:</t>
    </r>
    <r>
      <rPr>
        <sz val="12"/>
        <rFont val="Rasa"/>
        <family val="2"/>
        <scheme val="minor"/>
      </rPr>
      <t xml:space="preserve"> supplier master (active vendors, commodities, diversity classifications); </t>
    </r>
    <r>
      <rPr>
        <b/>
        <sz val="12"/>
        <rFont val="Rasa"/>
        <family val="2"/>
        <scheme val="minor"/>
      </rPr>
      <t>From OpenGov → ERP:</t>
    </r>
    <r>
      <rPr>
        <sz val="12"/>
        <rFont val="Rasa"/>
        <family val="2"/>
        <scheme val="minor"/>
      </rPr>
      <t xml:space="preserve"> awarded vendor(s), contract header/lines, not‑to‑exceed amounts, term/renewal dates, and attachments to seed contracts/POs and encumbrances</t>
    </r>
  </si>
  <si>
    <t>Rycor</t>
  </si>
  <si>
    <t>Student fee management system</t>
  </si>
  <si>
    <r>
      <rPr>
        <b/>
        <sz val="12"/>
        <rFont val="Rasa"/>
        <family val="2"/>
        <scheme val="minor"/>
      </rPr>
      <t>From Rycor → ERP:</t>
    </r>
    <r>
      <rPr>
        <sz val="12"/>
        <rFont val="Rasa"/>
        <family val="2"/>
        <scheme val="minor"/>
      </rPr>
      <t xml:space="preserve"> summarized deposits/fees by fund/location/object for Cash Receipts/AR; </t>
    </r>
    <r>
      <rPr>
        <b/>
        <sz val="12"/>
        <rFont val="Rasa"/>
        <family val="2"/>
        <scheme val="minor"/>
      </rPr>
      <t>From ERP → Rycor:</t>
    </r>
    <r>
      <rPr>
        <sz val="12"/>
        <rFont val="Rasa"/>
        <family val="2"/>
        <scheme val="minor"/>
      </rPr>
      <t xml:space="preserve"> COA segments, schools/locations, revenue codes to enforce valid coding. </t>
    </r>
  </si>
  <si>
    <t>Facilitron</t>
  </si>
  <si>
    <t>Facility rental booking and payment system</t>
  </si>
  <si>
    <r>
      <rPr>
        <b/>
        <sz val="12"/>
        <rFont val="Rasa"/>
        <family val="2"/>
        <scheme val="minor"/>
      </rPr>
      <t xml:space="preserve">From Facilitron → ERP: </t>
    </r>
    <r>
      <rPr>
        <sz val="12"/>
        <rFont val="Rasa"/>
        <family val="2"/>
        <scheme val="minor"/>
      </rPr>
      <t xml:space="preserve">deposit/fee batches with GL strings and event metadata to Cash Receipts/AR; </t>
    </r>
    <r>
      <rPr>
        <b/>
        <sz val="12"/>
        <rFont val="Rasa"/>
        <family val="2"/>
        <scheme val="minor"/>
      </rPr>
      <t>From ERP → Facilitron:</t>
    </r>
    <r>
      <rPr>
        <sz val="12"/>
        <rFont val="Rasa"/>
        <family val="2"/>
        <scheme val="minor"/>
      </rPr>
      <t xml:space="preserve"> COA segments, locations, and revenue objects</t>
    </r>
  </si>
  <si>
    <t>eFMLA</t>
  </si>
  <si>
    <t>Electronic medical leave administration system</t>
  </si>
  <si>
    <r>
      <rPr>
        <b/>
        <sz val="12"/>
        <rFont val="Rasa"/>
        <family val="2"/>
        <scheme val="minor"/>
      </rPr>
      <t xml:space="preserve">From ERP → eFMLA: </t>
    </r>
    <r>
      <rPr>
        <sz val="12"/>
        <rFont val="Rasa"/>
        <family val="2"/>
        <scheme val="minor"/>
      </rPr>
      <t xml:space="preserve">employee demographics, positions/supervisors, work calendars; </t>
    </r>
    <r>
      <rPr>
        <b/>
        <sz val="12"/>
        <rFont val="Rasa"/>
        <family val="2"/>
        <scheme val="minor"/>
      </rPr>
      <t>From eFMLA → ERP:</t>
    </r>
    <r>
      <rPr>
        <sz val="12"/>
        <rFont val="Rasa"/>
        <family val="2"/>
        <scheme val="minor"/>
      </rPr>
      <t xml:space="preserve"> approved leave dates/status, intermittent schedules, and return‑to‑work to drive time/leave accruals and payroll (including benefit premium arrears handling)</t>
    </r>
  </si>
  <si>
    <t>Frontline Recruiting &amp; Hiring</t>
  </si>
  <si>
    <t>Applicant tracking system</t>
  </si>
  <si>
    <r>
      <rPr>
        <b/>
        <sz val="12"/>
        <rFont val="Rasa"/>
        <family val="2"/>
        <scheme val="minor"/>
      </rPr>
      <t xml:space="preserve">From ERP → Frontline: </t>
    </r>
    <r>
      <rPr>
        <sz val="12"/>
        <rFont val="Rasa"/>
        <family val="2"/>
        <scheme val="minor"/>
      </rPr>
      <t xml:space="preserve">position control, org/hiring locations, job catalog, pay grades/steps, requisition approvals; </t>
    </r>
    <r>
      <rPr>
        <b/>
        <sz val="12"/>
        <rFont val="Rasa"/>
        <family val="2"/>
        <scheme val="minor"/>
      </rPr>
      <t>From Frontline → ERP:</t>
    </r>
    <r>
      <rPr>
        <sz val="12"/>
        <rFont val="Rasa"/>
        <family val="2"/>
        <scheme val="minor"/>
      </rPr>
      <t xml:space="preserve"> candidate selection/new‑hire package (demographics, education/licensure, I‑9/W‑4/Direct Deposit, attachments) to create employee record and kick off onboarding</t>
    </r>
  </si>
  <si>
    <t>Vendor is required to provide conversion of the data listed in the table below.</t>
  </si>
  <si>
    <t>Vendor Response Fields</t>
  </si>
  <si>
    <t>Module</t>
  </si>
  <si>
    <t>Data</t>
  </si>
  <si>
    <t>Base bid conversion years requested</t>
  </si>
  <si>
    <t>Conversion included in base bid? (Y/N)</t>
  </si>
  <si>
    <t>CoA structure, account information, account budgets, account balances</t>
  </si>
  <si>
    <t xml:space="preserve">Current/open/active, year-to-date, and prior year </t>
  </si>
  <si>
    <t>Original budget, amended budgets</t>
  </si>
  <si>
    <t>Accounts Payable</t>
  </si>
  <si>
    <t>Vendor information, invoice information, AP check information</t>
  </si>
  <si>
    <t>Accounts Receivable &amp; Invoicing</t>
  </si>
  <si>
    <t>Customer information, customer invoices, customer payment history</t>
  </si>
  <si>
    <t>Asset information, depreciation, value</t>
  </si>
  <si>
    <t>Open and closed purchase orders, including line-item detail</t>
  </si>
  <si>
    <t>Current filled and vacant positions, position information, assignments, position accounting/funding information</t>
  </si>
  <si>
    <t>Employee demographic information, employment and position history, educational attainment, certifications</t>
  </si>
  <si>
    <t>All current and historical data for active employees</t>
  </si>
  <si>
    <t>Payroll &amp; Benefits</t>
  </si>
  <si>
    <t>Payroll types/deductions/benefits, employee earnings and deductions, employee paychecks</t>
  </si>
  <si>
    <t>Current job postings, current applicants and information</t>
  </si>
  <si>
    <t>Current/open/active, year-to-date</t>
  </si>
  <si>
    <t>Time &amp; Attendance</t>
  </si>
  <si>
    <t>Employee leave/time off balances</t>
  </si>
  <si>
    <t>Current inventory, stock levels, and locations</t>
  </si>
  <si>
    <t>Active grants and projects, grant budgets, revenues, and expenditures</t>
  </si>
  <si>
    <t>Compensation</t>
  </si>
  <si>
    <t>Salary schedules for all positions, fringe and benefit rates</t>
  </si>
  <si>
    <t>Evaluation templates for all position types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</si>
</sst>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0.0%"/>
  </numFmts>
  <fonts count="73">
    <font>
      <sz val="12"/>
      <name val="Times New Roman"/>
    </font>
    <font>
      <sz val="11"/>
      <color theme="1"/>
      <name val="Rasa"/>
      <family val="2"/>
      <scheme val="minor"/>
    </font>
    <font>
      <sz val="11"/>
      <color theme="1"/>
      <name val="Rasa"/>
      <family val="2"/>
      <scheme val="minor"/>
    </font>
    <font>
      <sz val="11"/>
      <color theme="1"/>
      <name val="Rasa"/>
      <family val="2"/>
      <scheme val="minor"/>
    </font>
    <font>
      <sz val="10"/>
      <name val="Arial"/>
      <family val="2"/>
    </font>
    <font>
      <u/>
      <sz val="12"/>
      <color indexed="12"/>
      <name val="Times New Roman"/>
      <family val="1"/>
    </font>
    <font>
      <sz val="8"/>
      <name val="Arial"/>
      <family val="2"/>
    </font>
    <font>
      <b/>
      <sz val="12"/>
      <name val="Arial"/>
      <family val="2"/>
    </font>
    <font>
      <b/>
      <sz val="10"/>
      <color indexed="12"/>
      <name val="Arial"/>
      <family val="2"/>
    </font>
    <font>
      <sz val="11"/>
      <name val="Arial"/>
      <family val="2"/>
    </font>
    <font>
      <sz val="12"/>
      <name val="Times New Roman"/>
      <family val="1"/>
    </font>
    <font>
      <sz val="12"/>
      <color indexed="8"/>
      <name val="Arial"/>
      <family val="2"/>
    </font>
    <font>
      <b/>
      <sz val="12"/>
      <color indexed="8"/>
      <name val="Arial"/>
      <family val="2"/>
    </font>
    <font>
      <sz val="10"/>
      <color indexed="8"/>
      <name val="Arial"/>
      <family val="2"/>
    </font>
    <font>
      <sz val="8"/>
      <name val="Times New Roman"/>
      <family val="1"/>
    </font>
    <font>
      <sz val="8"/>
      <color indexed="10"/>
      <name val="Arial"/>
      <family val="2"/>
    </font>
    <font>
      <sz val="10"/>
      <name val="MS Serif"/>
      <family val="1"/>
    </font>
    <font>
      <sz val="10"/>
      <color indexed="16"/>
      <name val="MS Serif"/>
      <family val="1"/>
    </font>
    <font>
      <b/>
      <sz val="8"/>
      <name val="MS Sans Serif"/>
      <family val="2"/>
    </font>
    <font>
      <b/>
      <sz val="9"/>
      <name val="Helv"/>
    </font>
    <font>
      <sz val="9"/>
      <name val="Helv"/>
    </font>
    <font>
      <sz val="7"/>
      <name val="Small Fonts"/>
      <family val="2"/>
    </font>
    <font>
      <sz val="10"/>
      <name val="MS Sans Serif"/>
      <family val="2"/>
    </font>
    <font>
      <sz val="8"/>
      <name val="Wingdings"/>
      <charset val="2"/>
    </font>
    <font>
      <sz val="8"/>
      <name val="Helv"/>
    </font>
    <font>
      <sz val="8"/>
      <name val="MS Sans Serif"/>
      <family val="2"/>
    </font>
    <font>
      <sz val="10"/>
      <color indexed="0"/>
      <name val="Arial"/>
      <family val="2"/>
    </font>
    <font>
      <b/>
      <sz val="12"/>
      <name val="MS Sans Serif"/>
      <family val="2"/>
    </font>
    <font>
      <sz val="12"/>
      <name val="MS Sans Serif"/>
      <family val="2"/>
    </font>
    <font>
      <b/>
      <sz val="8"/>
      <color indexed="8"/>
      <name val="Helv"/>
    </font>
    <font>
      <sz val="12"/>
      <name val="Times New Roman"/>
      <family val="1"/>
    </font>
    <font>
      <sz val="11"/>
      <name val="Rasa"/>
      <family val="2"/>
    </font>
    <font>
      <b/>
      <sz val="11"/>
      <name val="Rasa"/>
      <family val="2"/>
    </font>
    <font>
      <b/>
      <sz val="11"/>
      <color indexed="9"/>
      <name val="Rasa"/>
      <family val="2"/>
    </font>
    <font>
      <b/>
      <u/>
      <sz val="11"/>
      <color indexed="9"/>
      <name val="Rasa"/>
      <family val="2"/>
    </font>
    <font>
      <b/>
      <sz val="11"/>
      <name val="Lato"/>
      <family val="2"/>
    </font>
    <font>
      <b/>
      <i/>
      <sz val="11"/>
      <name val="Lato"/>
      <family val="2"/>
    </font>
    <font>
      <b/>
      <sz val="12"/>
      <color indexed="12"/>
      <name val="Rasa"/>
      <family val="2"/>
    </font>
    <font>
      <sz val="11"/>
      <color theme="1"/>
      <name val="Rasa"/>
      <family val="2"/>
      <scheme val="minor"/>
    </font>
    <font>
      <u/>
      <sz val="10"/>
      <color theme="10"/>
      <name val="Arial"/>
      <family val="2"/>
    </font>
    <font>
      <b/>
      <sz val="11"/>
      <color theme="0"/>
      <name val="Rasa"/>
      <family val="2"/>
    </font>
    <font>
      <sz val="11"/>
      <color theme="0"/>
      <name val="Rasa"/>
      <family val="2"/>
    </font>
    <font>
      <sz val="11"/>
      <name val="Rasa"/>
      <family val="2"/>
      <scheme val="minor"/>
    </font>
    <font>
      <b/>
      <sz val="12"/>
      <color theme="0"/>
      <name val="Rasa"/>
      <family val="2"/>
    </font>
    <font>
      <b/>
      <sz val="11"/>
      <name val="Rasa"/>
      <family val="2"/>
      <scheme val="minor"/>
    </font>
    <font>
      <sz val="9"/>
      <color theme="0"/>
      <name val="Rasa"/>
      <family val="2"/>
    </font>
    <font>
      <b/>
      <sz val="9"/>
      <color theme="0"/>
      <name val="Rasa"/>
      <family val="2"/>
    </font>
    <font>
      <b/>
      <sz val="12"/>
      <color theme="0"/>
      <name val="Rasa"/>
      <family val="2"/>
      <scheme val="minor"/>
    </font>
    <font>
      <sz val="12"/>
      <name val="Rasa"/>
      <family val="2"/>
      <scheme val="minor"/>
    </font>
    <font>
      <sz val="12"/>
      <color indexed="9"/>
      <name val="Lato"/>
      <family val="2"/>
      <scheme val="major"/>
    </font>
    <font>
      <b/>
      <sz val="12"/>
      <name val="Rasa"/>
      <family val="2"/>
      <scheme val="minor"/>
    </font>
    <font>
      <sz val="11"/>
      <color indexed="8"/>
      <name val="Rasa"/>
      <family val="2"/>
    </font>
    <font>
      <sz val="12"/>
      <name val="Times New Roman"/>
      <family val="1"/>
    </font>
    <font>
      <sz val="11"/>
      <color rgb="FF000000"/>
      <name val="Rasa"/>
      <family val="2"/>
      <scheme val="minor"/>
    </font>
    <font>
      <i/>
      <sz val="12"/>
      <name val="Rasa"/>
      <family val="2"/>
      <scheme val="minor"/>
    </font>
    <font>
      <u/>
      <sz val="12"/>
      <name val="Rasa"/>
      <family val="2"/>
      <scheme val="minor"/>
    </font>
    <font>
      <i/>
      <u/>
      <sz val="11"/>
      <name val="Rasa"/>
      <family val="2"/>
    </font>
    <font>
      <sz val="11"/>
      <color rgb="FFFF0000"/>
      <name val="Rasa"/>
      <family val="2"/>
    </font>
    <font>
      <sz val="11"/>
      <color theme="1"/>
      <name val="Rasa"/>
      <family val="2"/>
      <scheme val="minor"/>
    </font>
    <font>
      <b/>
      <sz val="11"/>
      <color theme="1"/>
      <name val="Rasa"/>
      <family val="2"/>
    </font>
    <font>
      <sz val="11"/>
      <color theme="1"/>
      <name val="Rasa"/>
      <family val="2"/>
    </font>
    <font>
      <b/>
      <u/>
      <sz val="11"/>
      <name val="Rasa"/>
      <family val="2"/>
    </font>
    <font>
      <b/>
      <sz val="11"/>
      <color theme="0"/>
      <name val="Rasa"/>
      <scheme val="minor"/>
    </font>
    <font>
      <sz val="11"/>
      <color theme="0"/>
      <name val="Rasa"/>
      <scheme val="minor"/>
    </font>
    <font>
      <sz val="11"/>
      <color theme="1"/>
      <name val="Rasa"/>
      <scheme val="minor"/>
    </font>
    <font>
      <b/>
      <sz val="11"/>
      <color theme="0"/>
      <name val="Rasa"/>
      <family val="2"/>
      <scheme val="minor"/>
    </font>
    <font>
      <sz val="11"/>
      <color rgb="FFFF0000"/>
      <name val="Rasa"/>
      <family val="2"/>
      <scheme val="minor"/>
    </font>
    <font>
      <sz val="11"/>
      <color theme="0"/>
      <name val="Rasa"/>
      <family val="2"/>
      <scheme val="minor"/>
    </font>
    <font>
      <sz val="11"/>
      <color rgb="FF000000"/>
      <name val="Rasa"/>
      <family val="2"/>
    </font>
    <font>
      <sz val="10"/>
      <color rgb="FF000000"/>
      <name val="Times New Roman"/>
      <family val="1"/>
    </font>
    <font>
      <b/>
      <sz val="11"/>
      <color rgb="FF000000"/>
      <name val="Rasa"/>
      <family val="2"/>
      <scheme val="minor"/>
    </font>
    <font>
      <sz val="11"/>
      <color rgb="FF000000"/>
      <name val="Aptos"/>
      <family val="2"/>
    </font>
    <font>
      <b/>
      <sz val="11"/>
      <color rgb="FF000000"/>
      <name val="Rasa"/>
      <family val="2"/>
    </font>
  </fonts>
  <fills count="18">
    <fill>
      <patternFill patternType="none"/>
    </fill>
    <fill>
      <patternFill patternType="gray125"/>
    </fill>
    <fill>
      <patternFill patternType="solid">
        <fgColor indexed="9"/>
        <bgColor indexed="64"/>
      </patternFill>
    </fill>
    <fill>
      <patternFill patternType="gray125">
        <bgColor indexed="31"/>
      </patternFill>
    </fill>
    <fill>
      <patternFill patternType="darkVertical"/>
    </fill>
    <fill>
      <patternFill patternType="solid">
        <fgColor indexed="22"/>
        <bgColor indexed="64"/>
      </patternFill>
    </fill>
    <fill>
      <patternFill patternType="solid">
        <fgColor indexed="41"/>
        <bgColor indexed="64"/>
      </patternFill>
    </fill>
    <fill>
      <patternFill patternType="solid">
        <fgColor indexed="44"/>
        <bgColor indexed="64"/>
      </patternFill>
    </fill>
    <fill>
      <patternFill patternType="solid">
        <fgColor indexed="9"/>
        <bgColor indexed="9"/>
      </patternFill>
    </fill>
    <fill>
      <patternFill patternType="solid">
        <fgColor theme="0"/>
        <bgColor indexed="64"/>
      </patternFill>
    </fill>
    <fill>
      <patternFill patternType="solid">
        <fgColor theme="4"/>
        <bgColor indexed="64"/>
      </patternFill>
    </fill>
    <fill>
      <patternFill patternType="solid">
        <fgColor theme="6"/>
        <bgColor indexed="64"/>
      </patternFill>
    </fill>
    <fill>
      <patternFill patternType="solid">
        <fgColor rgb="FF002060"/>
        <bgColor indexed="64"/>
      </patternFill>
    </fill>
    <fill>
      <patternFill patternType="solid">
        <fgColor theme="0" tint="-0.249977111117893"/>
        <bgColor indexed="64"/>
      </patternFill>
    </fill>
    <fill>
      <patternFill patternType="solid">
        <fgColor theme="5"/>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59999389629810485"/>
        <bgColor indexed="64"/>
      </patternFill>
    </fill>
  </fills>
  <borders count="72">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theme="1"/>
      </left>
      <right style="thin">
        <color theme="1"/>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thin">
        <color indexed="64"/>
      </right>
      <top style="medium">
        <color indexed="64"/>
      </top>
      <bottom style="medium">
        <color rgb="FF000000"/>
      </bottom>
      <diagonal/>
    </border>
    <border>
      <left style="medium">
        <color indexed="64"/>
      </left>
      <right style="thin">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thin">
        <color indexed="64"/>
      </top>
      <bottom style="thin">
        <color indexed="64"/>
      </bottom>
      <diagonal/>
    </border>
    <border>
      <left/>
      <right/>
      <top style="thin">
        <color indexed="64"/>
      </top>
      <bottom style="double">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1"/>
      </right>
      <top/>
      <bottom/>
      <diagonal/>
    </border>
    <border>
      <left style="thin">
        <color theme="1"/>
      </left>
      <right style="medium">
        <color indexed="64"/>
      </right>
      <top/>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right style="medium">
        <color indexed="64"/>
      </right>
      <top style="thin">
        <color rgb="FF000000"/>
      </top>
      <bottom style="thin">
        <color rgb="FF000000"/>
      </bottom>
      <diagonal/>
    </border>
  </borders>
  <cellStyleXfs count="196">
    <xf numFmtId="0" fontId="0"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0" fillId="0" borderId="0"/>
    <xf numFmtId="0" fontId="14" fillId="0" borderId="0">
      <alignment horizontal="center" wrapText="1"/>
      <protection locked="0"/>
    </xf>
    <xf numFmtId="2" fontId="15" fillId="2" borderId="0" applyAlignment="0">
      <alignment horizontal="right"/>
    </xf>
    <xf numFmtId="0" fontId="13" fillId="0" borderId="0" applyFill="0" applyBorder="0" applyAlignment="0"/>
    <xf numFmtId="3" fontId="6" fillId="0" borderId="0" applyNumberFormat="0" applyFill="0" applyBorder="0"/>
    <xf numFmtId="0" fontId="8" fillId="3" borderId="0"/>
    <xf numFmtId="43" fontId="10" fillId="0" borderId="0" applyFont="0" applyFill="0" applyBorder="0" applyAlignment="0" applyProtection="0"/>
    <xf numFmtId="43" fontId="30" fillId="0" borderId="0" applyFont="0" applyFill="0" applyBorder="0" applyAlignment="0" applyProtection="0"/>
    <xf numFmtId="0" fontId="16" fillId="0" borderId="0" applyNumberFormat="0" applyAlignment="0">
      <alignment horizontal="left"/>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7" fillId="0" borderId="0" applyNumberFormat="0" applyAlignment="0">
      <alignment horizontal="left"/>
    </xf>
    <xf numFmtId="0" fontId="7" fillId="0" borderId="1" applyNumberFormat="0" applyAlignment="0" applyProtection="0">
      <alignment horizontal="left" vertical="center"/>
    </xf>
    <xf numFmtId="0" fontId="7" fillId="0" borderId="2">
      <alignment horizontal="left" vertical="center"/>
    </xf>
    <xf numFmtId="0" fontId="18" fillId="0" borderId="3">
      <alignment horizontal="center"/>
    </xf>
    <xf numFmtId="0" fontId="18" fillId="0" borderId="0">
      <alignment horizontal="center"/>
    </xf>
    <xf numFmtId="0" fontId="19" fillId="0" borderId="0">
      <alignment vertical="center"/>
    </xf>
    <xf numFmtId="0" fontId="2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37" fontId="21"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0" fillId="0" borderId="0"/>
    <xf numFmtId="0" fontId="38" fillId="0" borderId="0"/>
    <xf numFmtId="0" fontId="38" fillId="0" borderId="0"/>
    <xf numFmtId="0" fontId="38" fillId="0" borderId="0"/>
    <xf numFmtId="0" fontId="38" fillId="0" borderId="0"/>
    <xf numFmtId="0" fontId="38" fillId="0" borderId="0"/>
    <xf numFmtId="0" fontId="4" fillId="0" borderId="0"/>
    <xf numFmtId="0" fontId="10" fillId="0" borderId="0"/>
    <xf numFmtId="0" fontId="38" fillId="0" borderId="0"/>
    <xf numFmtId="0" fontId="4" fillId="0" borderId="0"/>
    <xf numFmtId="0" fontId="4" fillId="0" borderId="0"/>
    <xf numFmtId="0" fontId="38" fillId="0" borderId="0"/>
    <xf numFmtId="0" fontId="38" fillId="0" borderId="0"/>
    <xf numFmtId="0" fontId="9" fillId="0" borderId="0"/>
    <xf numFmtId="0" fontId="9"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0" borderId="0"/>
    <xf numFmtId="0" fontId="10" fillId="0" borderId="0"/>
    <xf numFmtId="0" fontId="4" fillId="0" borderId="0"/>
    <xf numFmtId="0" fontId="10" fillId="0" borderId="0"/>
    <xf numFmtId="0" fontId="10" fillId="0" borderId="0"/>
    <xf numFmtId="0" fontId="38" fillId="0" borderId="0"/>
    <xf numFmtId="0" fontId="38" fillId="0" borderId="0"/>
    <xf numFmtId="0" fontId="38" fillId="0" borderId="0"/>
    <xf numFmtId="0" fontId="38" fillId="0" borderId="0"/>
    <xf numFmtId="0" fontId="10" fillId="0" borderId="0"/>
    <xf numFmtId="0" fontId="10" fillId="0" borderId="0"/>
    <xf numFmtId="0" fontId="10" fillId="0" borderId="0"/>
    <xf numFmtId="0" fontId="10" fillId="0" borderId="0"/>
    <xf numFmtId="0" fontId="38" fillId="0" borderId="0"/>
    <xf numFmtId="0" fontId="10" fillId="0" borderId="0"/>
    <xf numFmtId="0" fontId="10" fillId="0" borderId="0"/>
    <xf numFmtId="0" fontId="10" fillId="0" borderId="0"/>
    <xf numFmtId="0" fontId="3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8" fillId="0" borderId="0"/>
    <xf numFmtId="0" fontId="10" fillId="0" borderId="0"/>
    <xf numFmtId="0" fontId="10" fillId="0" borderId="0"/>
    <xf numFmtId="0" fontId="10" fillId="0" borderId="0"/>
    <xf numFmtId="0" fontId="10" fillId="0" borderId="0"/>
    <xf numFmtId="0" fontId="10" fillId="0" borderId="0"/>
    <xf numFmtId="0" fontId="10" fillId="0" borderId="0"/>
    <xf numFmtId="0" fontId="22" fillId="0" borderId="0"/>
    <xf numFmtId="0" fontId="10" fillId="0" borderId="0"/>
    <xf numFmtId="0" fontId="10" fillId="0" borderId="0"/>
    <xf numFmtId="0" fontId="38" fillId="0" borderId="0"/>
    <xf numFmtId="0" fontId="38" fillId="0" borderId="0"/>
    <xf numFmtId="0" fontId="38" fillId="0" borderId="0"/>
    <xf numFmtId="0" fontId="10" fillId="0" borderId="0"/>
    <xf numFmtId="0" fontId="10" fillId="0" borderId="0"/>
    <xf numFmtId="0" fontId="38" fillId="0" borderId="0"/>
    <xf numFmtId="0" fontId="38" fillId="0" borderId="0"/>
    <xf numFmtId="0" fontId="38" fillId="0" borderId="0"/>
    <xf numFmtId="0" fontId="10" fillId="0" borderId="0"/>
    <xf numFmtId="0" fontId="4" fillId="0" borderId="0"/>
    <xf numFmtId="0" fontId="4" fillId="0" borderId="0"/>
    <xf numFmtId="0" fontId="4" fillId="0" borderId="0"/>
    <xf numFmtId="14" fontId="14" fillId="0" borderId="0">
      <alignment horizontal="center" wrapText="1"/>
      <protection locked="0"/>
    </xf>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2" fillId="0" borderId="0" applyFill="0" applyBorder="0">
      <alignment vertical="top"/>
    </xf>
    <xf numFmtId="0" fontId="4" fillId="0" borderId="0" applyFill="0" applyBorder="0">
      <alignment vertical="top"/>
    </xf>
    <xf numFmtId="38" fontId="4" fillId="0" borderId="0" applyFill="0" applyBorder="0">
      <alignment horizontal="center" vertical="top"/>
    </xf>
    <xf numFmtId="0" fontId="23" fillId="4" borderId="0" applyNumberFormat="0" applyFont="0" applyBorder="0" applyAlignment="0">
      <alignment horizontal="center"/>
    </xf>
    <xf numFmtId="0" fontId="24" fillId="0" borderId="0" applyNumberFormat="0" applyFill="0" applyBorder="0" applyAlignment="0" applyProtection="0">
      <alignment horizontal="left"/>
    </xf>
    <xf numFmtId="4" fontId="11" fillId="5" borderId="0">
      <alignment horizontal="left" vertical="center" indent="1"/>
    </xf>
    <xf numFmtId="4" fontId="11" fillId="6" borderId="4">
      <alignment horizontal="right" vertical="center"/>
    </xf>
    <xf numFmtId="4" fontId="12" fillId="7" borderId="4">
      <alignment horizontal="left" vertical="center" indent="1"/>
    </xf>
    <xf numFmtId="0" fontId="23" fillId="1" borderId="2" applyNumberFormat="0" applyFont="0" applyAlignment="0">
      <alignment horizontal="center"/>
    </xf>
    <xf numFmtId="0" fontId="25" fillId="0" borderId="0" applyNumberFormat="0" applyFill="0" applyBorder="0" applyAlignment="0">
      <alignment horizontal="center"/>
    </xf>
    <xf numFmtId="0" fontId="26" fillId="0" borderId="0"/>
    <xf numFmtId="0" fontId="27" fillId="0" borderId="5">
      <alignment horizontal="center"/>
    </xf>
    <xf numFmtId="0" fontId="10" fillId="0" borderId="0"/>
    <xf numFmtId="0" fontId="10" fillId="0" borderId="0"/>
    <xf numFmtId="0" fontId="10" fillId="0" borderId="0"/>
    <xf numFmtId="0" fontId="4" fillId="0" borderId="0"/>
    <xf numFmtId="0" fontId="10" fillId="0" borderId="0"/>
    <xf numFmtId="0" fontId="10" fillId="0" borderId="0"/>
    <xf numFmtId="0" fontId="27" fillId="0" borderId="0">
      <alignment horizontal="center" vertical="center"/>
    </xf>
    <xf numFmtId="0" fontId="28" fillId="8" borderId="0" applyNumberFormat="0" applyFill="0">
      <alignment horizontal="left" vertical="center"/>
    </xf>
    <xf numFmtId="40" fontId="29" fillId="0" borderId="0" applyBorder="0">
      <alignment horizontal="right"/>
    </xf>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4" fillId="0" borderId="0"/>
    <xf numFmtId="0" fontId="2" fillId="0" borderId="0"/>
    <xf numFmtId="0" fontId="2" fillId="0" borderId="0"/>
    <xf numFmtId="0" fontId="52" fillId="0" borderId="0"/>
    <xf numFmtId="0" fontId="10" fillId="0" borderId="0"/>
    <xf numFmtId="0" fontId="58" fillId="0" borderId="0"/>
    <xf numFmtId="0" fontId="10" fillId="0" borderId="0"/>
    <xf numFmtId="0" fontId="69" fillId="0" borderId="0"/>
    <xf numFmtId="0" fontId="1" fillId="0" borderId="0"/>
  </cellStyleXfs>
  <cellXfs count="280">
    <xf numFmtId="0" fontId="0" fillId="0" borderId="0" xfId="0"/>
    <xf numFmtId="0" fontId="31" fillId="0" borderId="0" xfId="0" applyFont="1" applyAlignment="1" applyProtection="1">
      <alignment vertical="top" wrapText="1"/>
      <protection locked="0"/>
    </xf>
    <xf numFmtId="0" fontId="31" fillId="0" borderId="0" xfId="0" applyFont="1" applyAlignment="1" applyProtection="1">
      <alignment vertical="top"/>
      <protection locked="0"/>
    </xf>
    <xf numFmtId="0" fontId="32" fillId="0" borderId="0" xfId="0" applyFont="1" applyAlignment="1" applyProtection="1">
      <alignment vertical="center" wrapText="1"/>
      <protection locked="0"/>
    </xf>
    <xf numFmtId="0" fontId="31" fillId="0" borderId="0" xfId="0" applyFont="1" applyAlignment="1" applyProtection="1">
      <alignment vertical="center"/>
      <protection locked="0"/>
    </xf>
    <xf numFmtId="0" fontId="31" fillId="0" borderId="0" xfId="0" applyFont="1" applyAlignment="1" applyProtection="1">
      <alignment horizontal="left" wrapText="1"/>
      <protection locked="0"/>
    </xf>
    <xf numFmtId="0" fontId="31" fillId="0" borderId="0" xfId="68" applyFont="1" applyAlignment="1">
      <alignment horizontal="centerContinuous"/>
    </xf>
    <xf numFmtId="0" fontId="31" fillId="0" borderId="0" xfId="68" applyFont="1"/>
    <xf numFmtId="0" fontId="31" fillId="0" borderId="0" xfId="144" applyFont="1"/>
    <xf numFmtId="0" fontId="31" fillId="0" borderId="0" xfId="143" applyFont="1" applyAlignment="1">
      <alignment vertical="top" wrapText="1"/>
    </xf>
    <xf numFmtId="0" fontId="31" fillId="0" borderId="0" xfId="55" applyFont="1"/>
    <xf numFmtId="0" fontId="31" fillId="0" borderId="0" xfId="143" applyFont="1" applyAlignment="1">
      <alignment horizontal="center" vertical="top" wrapText="1"/>
    </xf>
    <xf numFmtId="0" fontId="32" fillId="0" borderId="0" xfId="143" applyFont="1" applyAlignment="1">
      <alignment vertical="top" wrapText="1"/>
    </xf>
    <xf numFmtId="0" fontId="31" fillId="0" borderId="5" xfId="142" applyFont="1" applyBorder="1" applyAlignment="1">
      <alignment horizontal="left" vertical="top" wrapText="1"/>
    </xf>
    <xf numFmtId="0" fontId="31" fillId="9" borderId="5" xfId="142" applyFont="1" applyFill="1" applyBorder="1" applyAlignment="1">
      <alignment horizontal="left" vertical="top" wrapText="1"/>
    </xf>
    <xf numFmtId="49" fontId="31" fillId="0" borderId="5" xfId="142" applyNumberFormat="1" applyFont="1" applyBorder="1" applyAlignment="1">
      <alignment horizontal="left" vertical="top" wrapText="1"/>
    </xf>
    <xf numFmtId="49" fontId="31" fillId="0" borderId="5" xfId="0" applyNumberFormat="1" applyFont="1" applyBorder="1" applyAlignment="1">
      <alignment horizontal="left" vertical="center" wrapText="1"/>
    </xf>
    <xf numFmtId="0" fontId="31" fillId="0" borderId="5" xfId="0" applyFont="1" applyBorder="1" applyAlignment="1">
      <alignment wrapText="1"/>
    </xf>
    <xf numFmtId="0" fontId="32" fillId="0" borderId="2" xfId="143" applyFont="1" applyBorder="1" applyAlignment="1" applyProtection="1">
      <alignment horizontal="center" vertical="top" wrapText="1"/>
      <protection locked="0"/>
    </xf>
    <xf numFmtId="0" fontId="32" fillId="0" borderId="12" xfId="143" applyFont="1" applyBorder="1" applyAlignment="1" applyProtection="1">
      <alignment horizontal="center" vertical="top" wrapText="1"/>
      <protection locked="0"/>
    </xf>
    <xf numFmtId="0" fontId="31" fillId="0" borderId="0" xfId="143" applyFont="1" applyAlignment="1" applyProtection="1">
      <alignment vertical="top" wrapText="1"/>
      <protection locked="0"/>
    </xf>
    <xf numFmtId="0" fontId="31" fillId="0" borderId="0" xfId="143" applyFont="1"/>
    <xf numFmtId="0" fontId="32" fillId="0" borderId="0" xfId="143" applyFont="1" applyAlignment="1">
      <alignment horizontal="center"/>
    </xf>
    <xf numFmtId="0" fontId="31" fillId="0" borderId="0" xfId="143" applyFont="1" applyProtection="1">
      <protection locked="0"/>
    </xf>
    <xf numFmtId="0" fontId="32" fillId="0" borderId="5" xfId="143" applyFont="1" applyBorder="1" applyAlignment="1" applyProtection="1">
      <alignment horizontal="left" vertical="top" wrapText="1"/>
      <protection locked="0"/>
    </xf>
    <xf numFmtId="0" fontId="31" fillId="0" borderId="5" xfId="143" applyFont="1" applyBorder="1" applyAlignment="1" applyProtection="1">
      <alignment horizontal="left" vertical="top" wrapText="1"/>
      <protection locked="0"/>
    </xf>
    <xf numFmtId="49" fontId="31" fillId="0" borderId="12" xfId="0" applyNumberFormat="1" applyFont="1" applyBorder="1" applyAlignment="1" applyProtection="1">
      <alignment horizontal="left" vertical="top" wrapText="1"/>
      <protection locked="0"/>
    </xf>
    <xf numFmtId="0" fontId="31" fillId="0" borderId="12" xfId="0" applyFont="1" applyBorder="1" applyAlignment="1" applyProtection="1">
      <alignment horizontal="left" vertical="top" wrapText="1"/>
      <protection locked="0"/>
    </xf>
    <xf numFmtId="0" fontId="31" fillId="0" borderId="0" xfId="143" applyFont="1" applyAlignment="1" applyProtection="1">
      <alignment horizontal="left" vertical="top" wrapText="1"/>
      <protection locked="0"/>
    </xf>
    <xf numFmtId="0" fontId="32" fillId="0" borderId="0" xfId="143" applyFont="1" applyAlignment="1" applyProtection="1">
      <alignment horizontal="left" wrapText="1"/>
      <protection locked="0"/>
    </xf>
    <xf numFmtId="0" fontId="31" fillId="0" borderId="0" xfId="143" applyFont="1" applyAlignment="1" applyProtection="1">
      <alignment horizontal="center" vertical="top" wrapText="1"/>
      <protection locked="0"/>
    </xf>
    <xf numFmtId="0" fontId="31" fillId="0" borderId="0" xfId="143" applyFont="1" applyAlignment="1" applyProtection="1">
      <alignment horizontal="left"/>
      <protection locked="0"/>
    </xf>
    <xf numFmtId="0" fontId="35" fillId="0" borderId="0" xfId="0" applyFont="1" applyAlignment="1" applyProtection="1">
      <alignment horizontal="center" vertical="top" wrapText="1"/>
      <protection locked="0"/>
    </xf>
    <xf numFmtId="0" fontId="36" fillId="0" borderId="0" xfId="143" applyFont="1"/>
    <xf numFmtId="0" fontId="35" fillId="0" borderId="0" xfId="0" applyFont="1" applyAlignment="1" applyProtection="1">
      <alignment vertical="top" wrapText="1"/>
      <protection locked="0"/>
    </xf>
    <xf numFmtId="0" fontId="35" fillId="0" borderId="0" xfId="68" applyFont="1"/>
    <xf numFmtId="0" fontId="35" fillId="0" borderId="0" xfId="144" applyFont="1"/>
    <xf numFmtId="0" fontId="35" fillId="0" borderId="0" xfId="143" applyFont="1"/>
    <xf numFmtId="0" fontId="32" fillId="0" borderId="5" xfId="143" applyFont="1" applyBorder="1" applyAlignment="1" applyProtection="1">
      <alignment horizontal="left" vertical="center" wrapText="1"/>
      <protection locked="0"/>
    </xf>
    <xf numFmtId="0" fontId="32" fillId="0" borderId="5" xfId="143" applyFont="1" applyBorder="1" applyAlignment="1" applyProtection="1">
      <alignment horizontal="center" vertical="center" wrapText="1"/>
      <protection locked="0"/>
    </xf>
    <xf numFmtId="49" fontId="31" fillId="10" borderId="5" xfId="142" quotePrefix="1" applyNumberFormat="1" applyFont="1" applyFill="1" applyBorder="1" applyAlignment="1">
      <alignment horizontal="left" vertical="top" wrapText="1"/>
    </xf>
    <xf numFmtId="0" fontId="40" fillId="10" borderId="5" xfId="68" applyFont="1" applyFill="1" applyBorder="1" applyAlignment="1">
      <alignment horizontal="center"/>
    </xf>
    <xf numFmtId="0" fontId="31" fillId="0" borderId="0" xfId="68" applyFont="1" applyAlignment="1">
      <alignment horizontal="centerContinuous" vertical="top"/>
    </xf>
    <xf numFmtId="0" fontId="31" fillId="0" borderId="5" xfId="143" applyFont="1" applyBorder="1" applyAlignment="1">
      <alignment horizontal="left" vertical="top" wrapText="1"/>
    </xf>
    <xf numFmtId="0" fontId="37" fillId="0" borderId="0" xfId="0" applyFont="1" applyAlignment="1" applyProtection="1">
      <alignment horizontal="center" vertical="top" wrapText="1"/>
      <protection locked="0"/>
    </xf>
    <xf numFmtId="49" fontId="43" fillId="11" borderId="5" xfId="142" applyNumberFormat="1" applyFont="1" applyFill="1" applyBorder="1" applyAlignment="1">
      <alignment horizontal="center" vertical="top" wrapText="1"/>
    </xf>
    <xf numFmtId="0" fontId="43" fillId="11" borderId="5" xfId="142" applyFont="1" applyFill="1" applyBorder="1" applyAlignment="1">
      <alignment horizontal="center" vertical="top" wrapText="1"/>
    </xf>
    <xf numFmtId="0" fontId="42" fillId="0" borderId="5" xfId="142" applyFont="1" applyBorder="1" applyAlignment="1">
      <alignment horizontal="left" vertical="top" wrapText="1"/>
    </xf>
    <xf numFmtId="0" fontId="42" fillId="2" borderId="5" xfId="142" applyFont="1" applyFill="1" applyBorder="1" applyAlignment="1">
      <alignment vertical="top" wrapText="1"/>
    </xf>
    <xf numFmtId="49" fontId="31" fillId="0" borderId="5" xfId="0" applyNumberFormat="1" applyFont="1" applyBorder="1" applyAlignment="1">
      <alignment horizontal="left" vertical="center" wrapText="1" indent="2"/>
    </xf>
    <xf numFmtId="0" fontId="42" fillId="0" borderId="5" xfId="184" applyFont="1" applyBorder="1" applyAlignment="1">
      <alignment vertical="top" wrapText="1"/>
    </xf>
    <xf numFmtId="0" fontId="33" fillId="10" borderId="7" xfId="55" applyFont="1" applyFill="1" applyBorder="1"/>
    <xf numFmtId="0" fontId="34" fillId="10" borderId="10" xfId="143" applyFont="1" applyFill="1" applyBorder="1" applyAlignment="1">
      <alignment horizontal="left" vertical="top" wrapText="1"/>
    </xf>
    <xf numFmtId="0" fontId="33" fillId="10" borderId="19" xfId="55" applyFont="1" applyFill="1" applyBorder="1" applyAlignment="1">
      <alignment horizontal="center"/>
    </xf>
    <xf numFmtId="0" fontId="31" fillId="0" borderId="9" xfId="144" applyFont="1" applyBorder="1" applyAlignment="1">
      <alignment vertical="top" wrapText="1"/>
    </xf>
    <xf numFmtId="0" fontId="31" fillId="0" borderId="15" xfId="144" applyFont="1" applyBorder="1" applyAlignment="1">
      <alignment horizontal="center" vertical="top" wrapText="1"/>
    </xf>
    <xf numFmtId="0" fontId="31" fillId="0" borderId="15" xfId="144" applyFont="1" applyBorder="1" applyAlignment="1">
      <alignment horizontal="left" vertical="top" wrapText="1"/>
    </xf>
    <xf numFmtId="0" fontId="33" fillId="10" borderId="20" xfId="55" applyFont="1" applyFill="1" applyBorder="1" applyAlignment="1">
      <alignment horizontal="center"/>
    </xf>
    <xf numFmtId="0" fontId="33" fillId="10" borderId="7" xfId="55" applyFont="1" applyFill="1" applyBorder="1" applyAlignment="1">
      <alignment horizontal="centerContinuous"/>
    </xf>
    <xf numFmtId="0" fontId="34" fillId="10" borderId="19" xfId="143" applyFont="1" applyFill="1" applyBorder="1" applyAlignment="1">
      <alignment horizontal="centerContinuous" vertical="top" wrapText="1"/>
    </xf>
    <xf numFmtId="0" fontId="40" fillId="12" borderId="2" xfId="143" applyFont="1" applyFill="1" applyBorder="1" applyAlignment="1" applyProtection="1">
      <alignment horizontal="center" vertical="top" wrapText="1"/>
      <protection locked="0"/>
    </xf>
    <xf numFmtId="0" fontId="40" fillId="12" borderId="5" xfId="143" applyFont="1" applyFill="1" applyBorder="1" applyAlignment="1" applyProtection="1">
      <alignment horizontal="left" vertical="top"/>
      <protection locked="0"/>
    </xf>
    <xf numFmtId="0" fontId="49" fillId="10" borderId="0" xfId="0" applyFont="1" applyFill="1" applyAlignment="1" applyProtection="1">
      <alignment vertical="center" wrapText="1"/>
      <protection locked="0"/>
    </xf>
    <xf numFmtId="0" fontId="50" fillId="0" borderId="0" xfId="68" applyFont="1"/>
    <xf numFmtId="0" fontId="48" fillId="0" borderId="0" xfId="68" applyFont="1"/>
    <xf numFmtId="0" fontId="40" fillId="10" borderId="5" xfId="68" applyFont="1" applyFill="1" applyBorder="1" applyAlignment="1">
      <alignment horizontal="center" wrapText="1"/>
    </xf>
    <xf numFmtId="8" fontId="31" fillId="0" borderId="15" xfId="124" applyNumberFormat="1" applyFont="1" applyBorder="1"/>
    <xf numFmtId="8" fontId="31" fillId="0" borderId="15" xfId="124" applyNumberFormat="1" applyFont="1" applyBorder="1" applyProtection="1">
      <protection locked="0"/>
    </xf>
    <xf numFmtId="0" fontId="31" fillId="0" borderId="8" xfId="124" applyFont="1" applyBorder="1" applyProtection="1">
      <protection locked="0"/>
    </xf>
    <xf numFmtId="8" fontId="31" fillId="0" borderId="26" xfId="124" applyNumberFormat="1" applyFont="1" applyBorder="1" applyProtection="1">
      <protection locked="0"/>
    </xf>
    <xf numFmtId="8" fontId="31" fillId="0" borderId="27" xfId="124" applyNumberFormat="1" applyFont="1" applyBorder="1" applyProtection="1">
      <protection locked="0"/>
    </xf>
    <xf numFmtId="8" fontId="31" fillId="0" borderId="10" xfId="124" applyNumberFormat="1" applyFont="1" applyBorder="1" applyAlignment="1" applyProtection="1">
      <alignment horizontal="center"/>
      <protection locked="0"/>
    </xf>
    <xf numFmtId="164" fontId="31" fillId="0" borderId="8" xfId="146" applyNumberFormat="1" applyFont="1" applyFill="1" applyBorder="1" applyAlignment="1" applyProtection="1">
      <alignment horizontal="left"/>
      <protection locked="0"/>
    </xf>
    <xf numFmtId="8" fontId="31" fillId="0" borderId="27" xfId="146" applyNumberFormat="1" applyFont="1" applyFill="1" applyBorder="1" applyAlignment="1" applyProtection="1">
      <alignment horizontal="left"/>
      <protection locked="0"/>
    </xf>
    <xf numFmtId="8" fontId="31" fillId="13" borderId="27" xfId="146" applyNumberFormat="1" applyFont="1" applyFill="1" applyBorder="1" applyAlignment="1" applyProtection="1">
      <alignment horizontal="left"/>
      <protection locked="0"/>
    </xf>
    <xf numFmtId="8" fontId="31" fillId="0" borderId="29" xfId="146" applyNumberFormat="1" applyFont="1" applyFill="1" applyBorder="1" applyAlignment="1" applyProtection="1">
      <alignment horizontal="left"/>
      <protection locked="0"/>
    </xf>
    <xf numFmtId="8" fontId="31" fillId="13" borderId="27" xfId="124" applyNumberFormat="1" applyFont="1" applyFill="1" applyBorder="1" applyProtection="1">
      <protection locked="0"/>
    </xf>
    <xf numFmtId="8" fontId="31" fillId="0" borderId="30" xfId="124" applyNumberFormat="1" applyFont="1" applyBorder="1" applyProtection="1">
      <protection locked="0"/>
    </xf>
    <xf numFmtId="0" fontId="32" fillId="0" borderId="11" xfId="124" applyFont="1" applyBorder="1" applyAlignment="1" applyProtection="1">
      <alignment horizontal="right"/>
      <protection locked="0"/>
    </xf>
    <xf numFmtId="8" fontId="32" fillId="0" borderId="31" xfId="124" applyNumberFormat="1" applyFont="1" applyBorder="1" applyAlignment="1" applyProtection="1">
      <alignment horizontal="right"/>
      <protection locked="0"/>
    </xf>
    <xf numFmtId="0" fontId="35" fillId="0" borderId="0" xfId="68" applyFont="1" applyAlignment="1">
      <alignment vertical="top" wrapText="1"/>
    </xf>
    <xf numFmtId="38" fontId="31" fillId="0" borderId="5" xfId="146" applyNumberFormat="1" applyFont="1" applyFill="1" applyBorder="1" applyAlignment="1" applyProtection="1">
      <alignment horizontal="center" wrapText="1"/>
    </xf>
    <xf numFmtId="0" fontId="31" fillId="0" borderId="0" xfId="68" applyFont="1" applyAlignment="1">
      <alignment wrapText="1"/>
    </xf>
    <xf numFmtId="38" fontId="31" fillId="0" borderId="14" xfId="146" applyNumberFormat="1" applyFont="1" applyFill="1" applyBorder="1" applyAlignment="1" applyProtection="1">
      <alignment horizontal="center" wrapText="1"/>
    </xf>
    <xf numFmtId="38" fontId="31" fillId="0" borderId="28" xfId="146" applyNumberFormat="1" applyFont="1" applyFill="1" applyBorder="1" applyAlignment="1" applyProtection="1">
      <alignment horizontal="center" wrapText="1"/>
    </xf>
    <xf numFmtId="38" fontId="31" fillId="0" borderId="32" xfId="146" applyNumberFormat="1" applyFont="1" applyFill="1" applyBorder="1" applyAlignment="1" applyProtection="1">
      <alignment horizontal="center" wrapText="1"/>
    </xf>
    <xf numFmtId="8" fontId="32" fillId="0" borderId="28" xfId="124" applyNumberFormat="1" applyFont="1" applyBorder="1" applyAlignment="1">
      <alignment horizontal="right"/>
    </xf>
    <xf numFmtId="0" fontId="31" fillId="0" borderId="9" xfId="124" applyFont="1" applyBorder="1"/>
    <xf numFmtId="49" fontId="41" fillId="10" borderId="5" xfId="191" applyNumberFormat="1" applyFont="1" applyFill="1" applyBorder="1" applyAlignment="1">
      <alignment wrapText="1"/>
    </xf>
    <xf numFmtId="49" fontId="31" fillId="0" borderId="5" xfId="191" applyNumberFormat="1" applyFont="1" applyBorder="1" applyAlignment="1">
      <alignment wrapText="1"/>
    </xf>
    <xf numFmtId="49" fontId="31" fillId="0" borderId="5" xfId="191" applyNumberFormat="1" applyFont="1" applyBorder="1" applyAlignment="1">
      <alignment horizontal="left" wrapText="1" indent="2"/>
    </xf>
    <xf numFmtId="49" fontId="31" fillId="0" borderId="5" xfId="191" applyNumberFormat="1" applyFont="1" applyBorder="1" applyAlignment="1">
      <alignment horizontal="left" vertical="center" wrapText="1"/>
    </xf>
    <xf numFmtId="0" fontId="10" fillId="0" borderId="5" xfId="191" applyBorder="1"/>
    <xf numFmtId="49" fontId="42" fillId="0" borderId="5" xfId="191" applyNumberFormat="1" applyFont="1" applyBorder="1" applyAlignment="1">
      <alignment vertical="top" wrapText="1"/>
    </xf>
    <xf numFmtId="49" fontId="42" fillId="0" borderId="5" xfId="191" applyNumberFormat="1" applyFont="1" applyBorder="1" applyAlignment="1">
      <alignment horizontal="left" vertical="top" wrapText="1"/>
    </xf>
    <xf numFmtId="0" fontId="57" fillId="0" borderId="0" xfId="68" applyFont="1"/>
    <xf numFmtId="164" fontId="31" fillId="0" borderId="8" xfId="146" applyNumberFormat="1" applyFont="1" applyFill="1" applyBorder="1" applyAlignment="1" applyProtection="1">
      <alignment horizontal="left" wrapText="1"/>
      <protection locked="0"/>
    </xf>
    <xf numFmtId="0" fontId="48" fillId="0" borderId="0" xfId="68" applyFont="1" applyAlignment="1">
      <alignment horizontal="center" vertical="top" wrapText="1"/>
    </xf>
    <xf numFmtId="0" fontId="50" fillId="0" borderId="0" xfId="68" applyFont="1" applyAlignment="1">
      <alignment horizontal="center" vertical="top" wrapText="1"/>
    </xf>
    <xf numFmtId="0" fontId="31" fillId="0" borderId="0" xfId="144" applyFont="1" applyAlignment="1">
      <alignment vertical="top" wrapText="1"/>
    </xf>
    <xf numFmtId="0" fontId="31" fillId="0" borderId="9" xfId="144" applyFont="1" applyBorder="1" applyAlignment="1">
      <alignment vertical="top"/>
    </xf>
    <xf numFmtId="0" fontId="31" fillId="0" borderId="3" xfId="143" applyFont="1" applyBorder="1" applyAlignment="1">
      <alignment horizontal="center" vertical="top" wrapText="1"/>
    </xf>
    <xf numFmtId="0" fontId="31" fillId="0" borderId="3" xfId="143" applyFont="1" applyBorder="1" applyAlignment="1">
      <alignment horizontal="left" vertical="top" wrapText="1"/>
    </xf>
    <xf numFmtId="0" fontId="58" fillId="0" borderId="0" xfId="192"/>
    <xf numFmtId="0" fontId="59" fillId="0" borderId="0" xfId="192" applyFont="1" applyAlignment="1">
      <alignment horizontal="center"/>
    </xf>
    <xf numFmtId="0" fontId="48" fillId="0" borderId="0" xfId="68" applyFont="1" applyAlignment="1">
      <alignment horizontal="left" vertical="top" wrapText="1"/>
    </xf>
    <xf numFmtId="0" fontId="48" fillId="0" borderId="0" xfId="68" applyFont="1" applyAlignment="1">
      <alignment horizontal="center"/>
    </xf>
    <xf numFmtId="0" fontId="48" fillId="0" borderId="0" xfId="68" applyFont="1" applyAlignment="1">
      <alignment wrapText="1"/>
    </xf>
    <xf numFmtId="0" fontId="35" fillId="0" borderId="0" xfId="143" applyFont="1" applyAlignment="1">
      <alignment horizontal="center"/>
    </xf>
    <xf numFmtId="0" fontId="35" fillId="0" borderId="6" xfId="141" applyFont="1" applyBorder="1" applyAlignment="1">
      <alignment horizontal="center" vertical="center" wrapText="1"/>
    </xf>
    <xf numFmtId="0" fontId="35" fillId="0" borderId="0" xfId="68" applyFont="1" applyAlignment="1" applyProtection="1">
      <alignment horizontal="center" vertical="center" wrapText="1"/>
      <protection locked="0"/>
    </xf>
    <xf numFmtId="0" fontId="31" fillId="0" borderId="0" xfId="68" applyFont="1" applyAlignment="1">
      <alignment horizontal="center" vertical="top"/>
    </xf>
    <xf numFmtId="0" fontId="31" fillId="0" borderId="5" xfId="144" applyFont="1" applyBorder="1" applyAlignment="1">
      <alignment vertical="top" wrapText="1"/>
    </xf>
    <xf numFmtId="0" fontId="31" fillId="0" borderId="5" xfId="144" applyFont="1" applyBorder="1" applyAlignment="1">
      <alignment horizontal="center" vertical="top" wrapText="1"/>
    </xf>
    <xf numFmtId="0" fontId="31" fillId="0" borderId="31" xfId="144" applyFont="1" applyBorder="1" applyAlignment="1">
      <alignment horizontal="center" vertical="top" wrapText="1"/>
    </xf>
    <xf numFmtId="0" fontId="31" fillId="0" borderId="24" xfId="144" applyFont="1" applyBorder="1" applyAlignment="1">
      <alignment vertical="top" wrapText="1"/>
    </xf>
    <xf numFmtId="0" fontId="31" fillId="0" borderId="36" xfId="144" applyFont="1" applyBorder="1" applyAlignment="1">
      <alignment horizontal="center" vertical="top" wrapText="1"/>
    </xf>
    <xf numFmtId="49" fontId="42" fillId="0" borderId="5" xfId="0" applyNumberFormat="1" applyFont="1" applyBorder="1" applyAlignment="1">
      <alignment horizontal="left" vertical="top" wrapText="1"/>
    </xf>
    <xf numFmtId="49" fontId="31" fillId="0" borderId="5" xfId="0" applyNumberFormat="1" applyFont="1" applyBorder="1" applyAlignment="1">
      <alignment wrapText="1"/>
    </xf>
    <xf numFmtId="0" fontId="33" fillId="10" borderId="5" xfId="186" applyFont="1" applyFill="1" applyBorder="1" applyProtection="1">
      <protection locked="0"/>
    </xf>
    <xf numFmtId="0" fontId="40" fillId="10" borderId="5" xfId="68" applyFont="1" applyFill="1" applyBorder="1" applyAlignment="1" applyProtection="1">
      <alignment wrapText="1"/>
      <protection locked="0"/>
    </xf>
    <xf numFmtId="0" fontId="31" fillId="0" borderId="5" xfId="68" applyFont="1" applyBorder="1" applyAlignment="1" applyProtection="1">
      <alignment wrapText="1"/>
      <protection locked="0"/>
    </xf>
    <xf numFmtId="0" fontId="31" fillId="0" borderId="5" xfId="68" applyFont="1" applyBorder="1" applyAlignment="1" applyProtection="1">
      <alignment vertical="top" wrapText="1"/>
      <protection locked="0"/>
    </xf>
    <xf numFmtId="0" fontId="62" fillId="10" borderId="5" xfId="68" applyFont="1" applyFill="1" applyBorder="1" applyAlignment="1">
      <alignment horizontal="center"/>
    </xf>
    <xf numFmtId="0" fontId="63" fillId="11" borderId="5" xfId="186" applyFont="1" applyFill="1" applyBorder="1"/>
    <xf numFmtId="0" fontId="64" fillId="0" borderId="5" xfId="192" applyFont="1" applyBorder="1" applyAlignment="1">
      <alignment wrapText="1"/>
    </xf>
    <xf numFmtId="3" fontId="64" fillId="0" borderId="5" xfId="192" applyNumberFormat="1" applyFont="1" applyBorder="1" applyAlignment="1">
      <alignment horizontal="center" wrapText="1"/>
    </xf>
    <xf numFmtId="0" fontId="64" fillId="0" borderId="5" xfId="192" applyFont="1" applyBorder="1" applyAlignment="1">
      <alignment horizontal="center" wrapText="1"/>
    </xf>
    <xf numFmtId="0" fontId="64" fillId="0" borderId="5" xfId="192" applyFont="1" applyBorder="1"/>
    <xf numFmtId="0" fontId="64" fillId="0" borderId="5" xfId="192" applyFont="1" applyBorder="1" applyAlignment="1">
      <alignment horizontal="center"/>
    </xf>
    <xf numFmtId="0" fontId="32" fillId="16" borderId="33" xfId="124" applyFont="1" applyFill="1" applyBorder="1" applyAlignment="1">
      <alignment horizontal="right"/>
    </xf>
    <xf numFmtId="0" fontId="33" fillId="10" borderId="43" xfId="186" applyFont="1" applyFill="1" applyBorder="1" applyAlignment="1">
      <alignment horizontal="left"/>
    </xf>
    <xf numFmtId="0" fontId="31" fillId="0" borderId="45" xfId="124" applyFont="1" applyBorder="1" applyAlignment="1">
      <alignment wrapText="1"/>
    </xf>
    <xf numFmtId="49" fontId="31" fillId="0" borderId="45" xfId="191" applyNumberFormat="1" applyFont="1" applyBorder="1" applyAlignment="1">
      <alignment wrapText="1"/>
    </xf>
    <xf numFmtId="0" fontId="40" fillId="10" borderId="45" xfId="68" applyFont="1" applyFill="1" applyBorder="1" applyAlignment="1" applyProtection="1">
      <alignment wrapText="1"/>
      <protection locked="0"/>
    </xf>
    <xf numFmtId="0" fontId="40" fillId="10" borderId="46" xfId="68" applyFont="1" applyFill="1" applyBorder="1" applyAlignment="1" applyProtection="1">
      <alignment wrapText="1"/>
      <protection locked="0"/>
    </xf>
    <xf numFmtId="0" fontId="31" fillId="0" borderId="48" xfId="124" applyFont="1" applyBorder="1"/>
    <xf numFmtId="38" fontId="31" fillId="0" borderId="46" xfId="146" applyNumberFormat="1" applyFont="1" applyFill="1" applyBorder="1" applyAlignment="1" applyProtection="1">
      <alignment horizontal="left"/>
    </xf>
    <xf numFmtId="38" fontId="31" fillId="0" borderId="46" xfId="146" applyNumberFormat="1" applyFont="1" applyFill="1" applyBorder="1" applyAlignment="1" applyProtection="1">
      <alignment horizontal="center"/>
    </xf>
    <xf numFmtId="38" fontId="31" fillId="0" borderId="49" xfId="124" applyNumberFormat="1" applyFont="1" applyBorder="1" applyAlignment="1">
      <alignment horizontal="center"/>
    </xf>
    <xf numFmtId="0" fontId="32" fillId="16" borderId="50" xfId="124" applyFont="1" applyFill="1" applyBorder="1" applyAlignment="1">
      <alignment horizontal="right"/>
    </xf>
    <xf numFmtId="0" fontId="32" fillId="0" borderId="51" xfId="124" applyFont="1" applyBorder="1" applyAlignment="1">
      <alignment horizontal="right"/>
    </xf>
    <xf numFmtId="0" fontId="32" fillId="15" borderId="53" xfId="124" applyFont="1" applyFill="1" applyBorder="1" applyAlignment="1">
      <alignment horizontal="right"/>
    </xf>
    <xf numFmtId="0" fontId="32" fillId="0" borderId="54" xfId="124" applyFont="1" applyBorder="1" applyAlignment="1">
      <alignment horizontal="right"/>
    </xf>
    <xf numFmtId="0" fontId="32" fillId="17" borderId="52" xfId="124" applyFont="1" applyFill="1" applyBorder="1" applyAlignment="1">
      <alignment horizontal="right"/>
    </xf>
    <xf numFmtId="0" fontId="32" fillId="17" borderId="53" xfId="124" applyFont="1" applyFill="1" applyBorder="1" applyAlignment="1">
      <alignment horizontal="center"/>
    </xf>
    <xf numFmtId="3" fontId="68" fillId="0" borderId="34" xfId="0" applyNumberFormat="1" applyFont="1" applyBorder="1" applyAlignment="1">
      <alignment horizontal="center" wrapText="1"/>
    </xf>
    <xf numFmtId="0" fontId="66" fillId="0" borderId="0" xfId="192" applyFont="1"/>
    <xf numFmtId="16" fontId="68" fillId="0" borderId="34" xfId="0" applyNumberFormat="1" applyFont="1" applyBorder="1" applyAlignment="1">
      <alignment horizontal="center" wrapText="1"/>
    </xf>
    <xf numFmtId="0" fontId="68" fillId="0" borderId="34" xfId="0" applyFont="1" applyBorder="1" applyAlignment="1">
      <alignment horizontal="center" wrapText="1"/>
    </xf>
    <xf numFmtId="0" fontId="31" fillId="0" borderId="14" xfId="144" applyFont="1" applyBorder="1" applyAlignment="1">
      <alignment horizontal="center" vertical="top" wrapText="1"/>
    </xf>
    <xf numFmtId="0" fontId="31" fillId="0" borderId="27" xfId="144" applyFont="1" applyBorder="1" applyAlignment="1">
      <alignment vertical="top" wrapText="1"/>
    </xf>
    <xf numFmtId="0" fontId="66" fillId="0" borderId="5" xfId="184" applyFont="1" applyBorder="1" applyAlignment="1">
      <alignment vertical="top" wrapText="1"/>
    </xf>
    <xf numFmtId="0" fontId="48" fillId="0" borderId="5" xfId="55" applyFont="1" applyBorder="1" applyAlignment="1">
      <alignment vertical="top" wrapText="1"/>
    </xf>
    <xf numFmtId="0" fontId="48" fillId="0" borderId="5" xfId="68" applyFont="1" applyBorder="1" applyAlignment="1">
      <alignment wrapText="1"/>
    </xf>
    <xf numFmtId="0" fontId="0" fillId="0" borderId="5" xfId="0" applyBorder="1"/>
    <xf numFmtId="0" fontId="31" fillId="0" borderId="5" xfId="68" applyFont="1" applyBorder="1"/>
    <xf numFmtId="0" fontId="47" fillId="10" borderId="37" xfId="55" applyFont="1" applyFill="1" applyBorder="1" applyAlignment="1">
      <alignment horizontal="center" wrapText="1"/>
    </xf>
    <xf numFmtId="0" fontId="69" fillId="0" borderId="0" xfId="194" applyAlignment="1">
      <alignment horizontal="left" vertical="top"/>
    </xf>
    <xf numFmtId="0" fontId="53" fillId="0" borderId="5" xfId="194" applyFont="1" applyBorder="1" applyAlignment="1" applyProtection="1">
      <alignment horizontal="center" vertical="center"/>
      <protection locked="0"/>
    </xf>
    <xf numFmtId="0" fontId="53" fillId="0" borderId="5" xfId="194" applyFont="1" applyBorder="1" applyAlignment="1">
      <alignment horizontal="center" vertical="center"/>
    </xf>
    <xf numFmtId="2" fontId="53" fillId="0" borderId="5" xfId="194" applyNumberFormat="1" applyFont="1" applyBorder="1" applyAlignment="1">
      <alignment horizontal="center" vertical="center"/>
    </xf>
    <xf numFmtId="0" fontId="71" fillId="0" borderId="0" xfId="194" applyFont="1" applyAlignment="1">
      <alignment horizontal="left" vertical="center"/>
    </xf>
    <xf numFmtId="0" fontId="53" fillId="0" borderId="0" xfId="194" applyFont="1" applyAlignment="1">
      <alignment horizontal="left" vertical="top"/>
    </xf>
    <xf numFmtId="0" fontId="53" fillId="0" borderId="0" xfId="194" applyFont="1" applyAlignment="1">
      <alignment horizontal="center" vertical="center"/>
    </xf>
    <xf numFmtId="0" fontId="70" fillId="0" borderId="56" xfId="194" applyFont="1" applyBorder="1" applyAlignment="1">
      <alignment horizontal="center" vertical="center"/>
    </xf>
    <xf numFmtId="2" fontId="70" fillId="0" borderId="56" xfId="194" applyNumberFormat="1" applyFont="1" applyBorder="1" applyAlignment="1">
      <alignment horizontal="center" vertical="center"/>
    </xf>
    <xf numFmtId="0" fontId="65" fillId="10" borderId="5" xfId="194" applyFont="1" applyFill="1" applyBorder="1" applyAlignment="1">
      <alignment horizontal="center" vertical="center" wrapText="1"/>
    </xf>
    <xf numFmtId="0" fontId="65" fillId="11" borderId="5" xfId="194" applyFont="1" applyFill="1" applyBorder="1" applyAlignment="1">
      <alignment horizontal="center" vertical="center" wrapText="1"/>
    </xf>
    <xf numFmtId="0" fontId="67" fillId="11" borderId="5" xfId="194" applyFont="1" applyFill="1" applyBorder="1" applyAlignment="1">
      <alignment horizontal="center" vertical="center"/>
    </xf>
    <xf numFmtId="2" fontId="67" fillId="11" borderId="5" xfId="194" applyNumberFormat="1" applyFont="1" applyFill="1" applyBorder="1" applyAlignment="1">
      <alignment horizontal="center" vertical="center"/>
    </xf>
    <xf numFmtId="0" fontId="65" fillId="11" borderId="5" xfId="194" applyFont="1" applyFill="1" applyBorder="1" applyAlignment="1">
      <alignment horizontal="center" vertical="center"/>
    </xf>
    <xf numFmtId="0" fontId="31" fillId="0" borderId="5" xfId="68" applyFont="1" applyBorder="1" applyAlignment="1" applyProtection="1">
      <alignment horizontal="left" wrapText="1" indent="2"/>
      <protection locked="0"/>
    </xf>
    <xf numFmtId="0" fontId="33" fillId="14" borderId="13" xfId="195" applyFont="1" applyFill="1" applyBorder="1"/>
    <xf numFmtId="8" fontId="40" fillId="14" borderId="22" xfId="195" applyNumberFormat="1" applyFont="1" applyFill="1" applyBorder="1" applyAlignment="1">
      <alignment horizontal="center" wrapText="1"/>
    </xf>
    <xf numFmtId="8" fontId="40" fillId="14" borderId="25" xfId="195" applyNumberFormat="1" applyFont="1" applyFill="1" applyBorder="1" applyAlignment="1">
      <alignment horizontal="center" wrapText="1"/>
    </xf>
    <xf numFmtId="8" fontId="40" fillId="14" borderId="16" xfId="195" applyNumberFormat="1" applyFont="1" applyFill="1" applyBorder="1" applyAlignment="1" applyProtection="1">
      <alignment horizontal="center" wrapText="1"/>
      <protection locked="0"/>
    </xf>
    <xf numFmtId="0" fontId="41" fillId="11" borderId="9" xfId="195" applyFont="1" applyFill="1" applyBorder="1"/>
    <xf numFmtId="8" fontId="41" fillId="11" borderId="5" xfId="195" applyNumberFormat="1" applyFont="1" applyFill="1" applyBorder="1"/>
    <xf numFmtId="8" fontId="41" fillId="11" borderId="12" xfId="195" applyNumberFormat="1" applyFont="1" applyFill="1" applyBorder="1"/>
    <xf numFmtId="8" fontId="41" fillId="11" borderId="15" xfId="195" applyNumberFormat="1" applyFont="1" applyFill="1" applyBorder="1" applyProtection="1">
      <protection locked="0"/>
    </xf>
    <xf numFmtId="8" fontId="31" fillId="0" borderId="5" xfId="124" applyNumberFormat="1" applyFont="1" applyBorder="1"/>
    <xf numFmtId="8" fontId="31" fillId="13" borderId="5" xfId="146" applyNumberFormat="1" applyFont="1" applyFill="1" applyBorder="1" applyAlignment="1" applyProtection="1">
      <alignment horizontal="left"/>
      <protection locked="0"/>
    </xf>
    <xf numFmtId="8" fontId="31" fillId="0" borderId="15" xfId="124" applyNumberFormat="1" applyFont="1" applyBorder="1" applyAlignment="1">
      <alignment wrapText="1"/>
    </xf>
    <xf numFmtId="10" fontId="31" fillId="0" borderId="12" xfId="124" applyNumberFormat="1" applyFont="1" applyBorder="1"/>
    <xf numFmtId="0" fontId="32" fillId="0" borderId="23" xfId="124" applyFont="1" applyBorder="1" applyAlignment="1">
      <alignment horizontal="right" wrapText="1"/>
    </xf>
    <xf numFmtId="8" fontId="32" fillId="0" borderId="24" xfId="124" applyNumberFormat="1" applyFont="1" applyBorder="1"/>
    <xf numFmtId="8" fontId="31" fillId="13" borderId="24" xfId="146" applyNumberFormat="1" applyFont="1" applyFill="1" applyBorder="1" applyAlignment="1" applyProtection="1">
      <alignment horizontal="left"/>
      <protection locked="0"/>
    </xf>
    <xf numFmtId="8" fontId="32" fillId="0" borderId="18" xfId="124" applyNumberFormat="1" applyFont="1" applyBorder="1" applyAlignment="1" applyProtection="1">
      <alignment horizontal="right"/>
      <protection locked="0"/>
    </xf>
    <xf numFmtId="0" fontId="32" fillId="0" borderId="0" xfId="124" applyFont="1" applyAlignment="1">
      <alignment horizontal="right" wrapText="1"/>
    </xf>
    <xf numFmtId="8" fontId="32" fillId="0" borderId="0" xfId="124" applyNumberFormat="1" applyFont="1"/>
    <xf numFmtId="8" fontId="31" fillId="0" borderId="0" xfId="146" applyNumberFormat="1" applyFont="1" applyFill="1" applyBorder="1" applyAlignment="1" applyProtection="1">
      <alignment horizontal="left"/>
      <protection locked="0"/>
    </xf>
    <xf numFmtId="8" fontId="32" fillId="0" borderId="0" xfId="124" applyNumberFormat="1" applyFont="1" applyAlignment="1" applyProtection="1">
      <alignment horizontal="right"/>
      <protection locked="0"/>
    </xf>
    <xf numFmtId="0" fontId="33" fillId="14" borderId="13" xfId="195" applyFont="1" applyFill="1" applyBorder="1" applyProtection="1">
      <protection locked="0"/>
    </xf>
    <xf numFmtId="8" fontId="40" fillId="14" borderId="22" xfId="195" applyNumberFormat="1" applyFont="1" applyFill="1" applyBorder="1" applyAlignment="1" applyProtection="1">
      <alignment horizontal="center" wrapText="1"/>
      <protection locked="0"/>
    </xf>
    <xf numFmtId="8" fontId="40" fillId="14" borderId="21" xfId="195" applyNumberFormat="1" applyFont="1" applyFill="1" applyBorder="1" applyAlignment="1" applyProtection="1">
      <alignment horizontal="center" wrapText="1"/>
      <protection locked="0"/>
    </xf>
    <xf numFmtId="0" fontId="41" fillId="11" borderId="9" xfId="195" applyFont="1" applyFill="1" applyBorder="1" applyProtection="1">
      <protection locked="0"/>
    </xf>
    <xf numFmtId="8" fontId="41" fillId="11" borderId="5" xfId="195" applyNumberFormat="1" applyFont="1" applyFill="1" applyBorder="1" applyAlignment="1" applyProtection="1">
      <alignment horizontal="center" wrapText="1"/>
      <protection locked="0"/>
    </xf>
    <xf numFmtId="8" fontId="40" fillId="11" borderId="15" xfId="195" applyNumberFormat="1" applyFont="1" applyFill="1" applyBorder="1" applyProtection="1">
      <protection locked="0"/>
    </xf>
    <xf numFmtId="8" fontId="31" fillId="13" borderId="28" xfId="124" applyNumberFormat="1" applyFont="1" applyFill="1" applyBorder="1" applyAlignment="1">
      <alignment horizontal="left"/>
    </xf>
    <xf numFmtId="0" fontId="41" fillId="11" borderId="35" xfId="195" applyFont="1" applyFill="1" applyBorder="1" applyAlignment="1" applyProtection="1">
      <alignment wrapText="1"/>
      <protection locked="0"/>
    </xf>
    <xf numFmtId="8" fontId="41" fillId="11" borderId="20" xfId="195" applyNumberFormat="1" applyFont="1" applyFill="1" applyBorder="1" applyAlignment="1" applyProtection="1">
      <alignment horizontal="left" vertical="top" wrapText="1"/>
      <protection locked="0"/>
    </xf>
    <xf numFmtId="0" fontId="31" fillId="0" borderId="7" xfId="124" applyFont="1" applyBorder="1" applyAlignment="1" applyProtection="1">
      <alignment horizontal="left"/>
      <protection locked="0"/>
    </xf>
    <xf numFmtId="0" fontId="31" fillId="0" borderId="57" xfId="124" applyFont="1" applyBorder="1" applyAlignment="1" applyProtection="1">
      <alignment horizontal="left"/>
      <protection locked="0"/>
    </xf>
    <xf numFmtId="8" fontId="31" fillId="0" borderId="10" xfId="124" applyNumberFormat="1" applyFont="1" applyBorder="1" applyProtection="1">
      <protection locked="0"/>
    </xf>
    <xf numFmtId="0" fontId="32" fillId="0" borderId="58" xfId="124" applyFont="1" applyBorder="1" applyAlignment="1" applyProtection="1">
      <alignment horizontal="right"/>
      <protection locked="0"/>
    </xf>
    <xf numFmtId="8" fontId="32" fillId="0" borderId="36" xfId="124" applyNumberFormat="1" applyFont="1" applyBorder="1" applyAlignment="1">
      <alignment horizontal="right"/>
    </xf>
    <xf numFmtId="8" fontId="32" fillId="0" borderId="59" xfId="124" applyNumberFormat="1" applyFont="1" applyBorder="1" applyAlignment="1">
      <alignment horizontal="right"/>
    </xf>
    <xf numFmtId="8" fontId="32" fillId="0" borderId="60" xfId="124" applyNumberFormat="1" applyFont="1" applyBorder="1" applyAlignment="1" applyProtection="1">
      <alignment horizontal="center"/>
      <protection locked="0"/>
    </xf>
    <xf numFmtId="164" fontId="31" fillId="0" borderId="61" xfId="146" applyNumberFormat="1" applyFont="1" applyFill="1" applyBorder="1" applyAlignment="1" applyProtection="1">
      <alignment horizontal="left" wrapText="1"/>
      <protection locked="0"/>
    </xf>
    <xf numFmtId="8" fontId="31" fillId="0" borderId="36" xfId="146" applyNumberFormat="1" applyFont="1" applyFill="1" applyBorder="1" applyAlignment="1" applyProtection="1">
      <alignment horizontal="left"/>
      <protection locked="0"/>
    </xf>
    <xf numFmtId="8" fontId="31" fillId="13" borderId="36" xfId="146" applyNumberFormat="1" applyFont="1" applyFill="1" applyBorder="1" applyAlignment="1" applyProtection="1">
      <alignment horizontal="left"/>
      <protection locked="0"/>
    </xf>
    <xf numFmtId="8" fontId="31" fillId="0" borderId="62" xfId="146" applyNumberFormat="1" applyFont="1" applyFill="1" applyBorder="1" applyAlignment="1" applyProtection="1">
      <alignment horizontal="left"/>
      <protection locked="0"/>
    </xf>
    <xf numFmtId="164" fontId="31" fillId="0" borderId="61" xfId="146" applyNumberFormat="1" applyFont="1" applyFill="1" applyBorder="1" applyAlignment="1" applyProtection="1">
      <alignment horizontal="left"/>
      <protection locked="0"/>
    </xf>
    <xf numFmtId="0" fontId="31" fillId="0" borderId="5" xfId="68" applyFont="1" applyBorder="1" applyAlignment="1">
      <alignment wrapText="1"/>
    </xf>
    <xf numFmtId="0" fontId="31" fillId="0" borderId="9" xfId="144" applyFont="1" applyBorder="1" applyAlignment="1">
      <alignment horizontal="left" vertical="top" wrapText="1" indent="2"/>
    </xf>
    <xf numFmtId="49" fontId="31" fillId="0" borderId="5" xfId="0" applyNumberFormat="1" applyFont="1" applyBorder="1" applyAlignment="1">
      <alignment horizontal="left" vertical="center" wrapText="1" indent="4"/>
    </xf>
    <xf numFmtId="0" fontId="42" fillId="0" borderId="5" xfId="194" applyFont="1" applyBorder="1" applyAlignment="1">
      <alignment horizontal="left" vertical="top" wrapText="1"/>
    </xf>
    <xf numFmtId="0" fontId="42" fillId="0" borderId="5" xfId="194" applyFont="1" applyBorder="1" applyAlignment="1">
      <alignment horizontal="left" vertical="top"/>
    </xf>
    <xf numFmtId="0" fontId="42" fillId="9" borderId="5" xfId="194" applyFont="1" applyFill="1" applyBorder="1" applyAlignment="1">
      <alignment horizontal="left" vertical="top" wrapText="1"/>
    </xf>
    <xf numFmtId="0" fontId="68" fillId="0" borderId="34" xfId="0" applyFont="1" applyBorder="1" applyAlignment="1">
      <alignment vertical="top" wrapText="1"/>
    </xf>
    <xf numFmtId="0" fontId="31" fillId="0" borderId="15" xfId="0" applyFont="1" applyBorder="1" applyAlignment="1">
      <alignment horizontal="center" vertical="top" wrapText="1"/>
    </xf>
    <xf numFmtId="0" fontId="47" fillId="10" borderId="66" xfId="55" applyFont="1" applyFill="1" applyBorder="1" applyAlignment="1">
      <alignment horizontal="center" wrapText="1"/>
    </xf>
    <xf numFmtId="0" fontId="47" fillId="10" borderId="67" xfId="55" applyFont="1" applyFill="1" applyBorder="1" applyAlignment="1">
      <alignment horizontal="center" wrapText="1"/>
    </xf>
    <xf numFmtId="0" fontId="42" fillId="0" borderId="9" xfId="193" applyFont="1" applyBorder="1" applyAlignment="1">
      <alignment horizontal="center" vertical="top" wrapText="1"/>
    </xf>
    <xf numFmtId="0" fontId="48" fillId="0" borderId="15" xfId="68" applyFont="1" applyBorder="1" applyAlignment="1">
      <alignment wrapText="1"/>
    </xf>
    <xf numFmtId="0" fontId="48" fillId="0" borderId="9" xfId="55" applyFont="1" applyBorder="1" applyAlignment="1">
      <alignment horizontal="center" vertical="top" wrapText="1"/>
    </xf>
    <xf numFmtId="0" fontId="47" fillId="10" borderId="68" xfId="55" applyFont="1" applyFill="1" applyBorder="1" applyAlignment="1">
      <alignment horizontal="center" wrapText="1"/>
    </xf>
    <xf numFmtId="0" fontId="47" fillId="10" borderId="69" xfId="55" applyFont="1" applyFill="1" applyBorder="1" applyAlignment="1">
      <alignment horizontal="center" wrapText="1"/>
    </xf>
    <xf numFmtId="0" fontId="47" fillId="10" borderId="70" xfId="55" applyFont="1" applyFill="1" applyBorder="1" applyAlignment="1">
      <alignment horizontal="center" wrapText="1"/>
    </xf>
    <xf numFmtId="0" fontId="42" fillId="0" borderId="71" xfId="193" applyFont="1" applyBorder="1" applyAlignment="1">
      <alignment horizontal="center" vertical="top" wrapText="1"/>
    </xf>
    <xf numFmtId="0" fontId="48" fillId="0" borderId="5" xfId="68" applyFont="1" applyBorder="1" applyAlignment="1">
      <alignment vertical="top" wrapText="1"/>
    </xf>
    <xf numFmtId="0" fontId="59" fillId="0" borderId="0" xfId="192" applyFont="1" applyAlignment="1">
      <alignment horizontal="center"/>
    </xf>
    <xf numFmtId="0" fontId="60" fillId="0" borderId="0" xfId="192" applyFont="1" applyAlignment="1">
      <alignment horizontal="left" vertical="top" wrapText="1"/>
    </xf>
    <xf numFmtId="0" fontId="31" fillId="0" borderId="14" xfId="143" applyFont="1" applyBorder="1" applyAlignment="1" applyProtection="1">
      <alignment horizontal="center" vertical="top" wrapText="1"/>
      <protection locked="0"/>
    </xf>
    <xf numFmtId="0" fontId="31" fillId="0" borderId="12" xfId="143" applyFont="1" applyBorder="1" applyAlignment="1" applyProtection="1">
      <alignment horizontal="center" vertical="top" wrapText="1"/>
      <protection locked="0"/>
    </xf>
    <xf numFmtId="0" fontId="31" fillId="0" borderId="0" xfId="143" applyFont="1" applyAlignment="1" applyProtection="1">
      <alignment horizontal="left" vertical="top" wrapText="1"/>
      <protection locked="0"/>
    </xf>
    <xf numFmtId="0" fontId="45" fillId="12" borderId="14" xfId="143" applyFont="1" applyFill="1" applyBorder="1" applyAlignment="1" applyProtection="1">
      <alignment horizontal="center" wrapText="1"/>
      <protection locked="0"/>
    </xf>
    <xf numFmtId="0" fontId="45" fillId="12" borderId="2" xfId="143" applyFont="1" applyFill="1" applyBorder="1" applyAlignment="1" applyProtection="1">
      <alignment horizontal="center" wrapText="1"/>
      <protection locked="0"/>
    </xf>
    <xf numFmtId="0" fontId="45" fillId="12" borderId="12" xfId="143" applyFont="1" applyFill="1" applyBorder="1" applyAlignment="1" applyProtection="1">
      <alignment horizontal="center" wrapText="1"/>
      <protection locked="0"/>
    </xf>
    <xf numFmtId="0" fontId="35" fillId="0" borderId="0" xfId="143" applyFont="1" applyAlignment="1">
      <alignment horizontal="center"/>
    </xf>
    <xf numFmtId="0" fontId="32" fillId="0" borderId="14" xfId="143" applyFont="1" applyBorder="1" applyAlignment="1" applyProtection="1">
      <alignment horizontal="center" vertical="center" wrapText="1"/>
      <protection locked="0"/>
    </xf>
    <xf numFmtId="0" fontId="32" fillId="0" borderId="12" xfId="143" applyFont="1" applyBorder="1" applyAlignment="1" applyProtection="1">
      <alignment horizontal="center" vertical="center" wrapText="1"/>
      <protection locked="0"/>
    </xf>
    <xf numFmtId="0" fontId="41" fillId="12" borderId="14" xfId="143" applyFont="1" applyFill="1" applyBorder="1" applyAlignment="1" applyProtection="1">
      <alignment horizontal="center" vertical="top" wrapText="1"/>
      <protection locked="0"/>
    </xf>
    <xf numFmtId="0" fontId="41" fillId="12" borderId="12" xfId="143" applyFont="1" applyFill="1" applyBorder="1" applyAlignment="1" applyProtection="1">
      <alignment horizontal="center" vertical="top" wrapText="1"/>
      <protection locked="0"/>
    </xf>
    <xf numFmtId="0" fontId="31" fillId="0" borderId="17" xfId="143" applyFont="1" applyBorder="1" applyAlignment="1" applyProtection="1">
      <alignment horizontal="left" vertical="top" wrapText="1"/>
      <protection locked="0"/>
    </xf>
    <xf numFmtId="0" fontId="31" fillId="0" borderId="6" xfId="143" applyFont="1" applyBorder="1" applyAlignment="1" applyProtection="1">
      <alignment horizontal="center" wrapText="1"/>
      <protection locked="0"/>
    </xf>
    <xf numFmtId="0" fontId="31" fillId="0" borderId="2" xfId="143" applyFont="1" applyBorder="1" applyAlignment="1" applyProtection="1">
      <alignment horizontal="center" wrapText="1"/>
      <protection locked="0"/>
    </xf>
    <xf numFmtId="0" fontId="31" fillId="0" borderId="9" xfId="144" applyFont="1" applyBorder="1" applyAlignment="1">
      <alignment horizontal="left" vertical="center" wrapText="1"/>
    </xf>
    <xf numFmtId="0" fontId="31" fillId="0" borderId="15" xfId="144" applyFont="1" applyBorder="1" applyAlignment="1">
      <alignment horizontal="left" vertical="center" wrapText="1"/>
    </xf>
    <xf numFmtId="0" fontId="33" fillId="10" borderId="35" xfId="55" applyFont="1" applyFill="1" applyBorder="1" applyAlignment="1">
      <alignment horizontal="center"/>
    </xf>
    <xf numFmtId="0" fontId="33" fillId="10" borderId="20" xfId="55" applyFont="1" applyFill="1" applyBorder="1" applyAlignment="1">
      <alignment horizontal="center"/>
    </xf>
    <xf numFmtId="0" fontId="31" fillId="0" borderId="14" xfId="144" applyFont="1" applyBorder="1" applyAlignment="1">
      <alignment horizontal="left" vertical="top" wrapText="1"/>
    </xf>
    <xf numFmtId="0" fontId="31" fillId="0" borderId="12" xfId="144" applyFont="1" applyBorder="1" applyAlignment="1">
      <alignment horizontal="left" vertical="top" wrapText="1"/>
    </xf>
    <xf numFmtId="0" fontId="35" fillId="0" borderId="0" xfId="141" applyFont="1" applyAlignment="1">
      <alignment horizontal="center" vertical="center" wrapText="1"/>
    </xf>
    <xf numFmtId="0" fontId="35" fillId="0" borderId="0" xfId="68" applyFont="1" applyAlignment="1" applyProtection="1">
      <alignment horizontal="center" vertical="center" wrapText="1"/>
      <protection locked="0"/>
    </xf>
    <xf numFmtId="0" fontId="51" fillId="0" borderId="38" xfId="187" applyFont="1" applyBorder="1" applyAlignment="1">
      <alignment horizontal="center" vertical="center" wrapText="1"/>
    </xf>
    <xf numFmtId="0" fontId="51" fillId="0" borderId="39" xfId="187" applyFont="1" applyBorder="1" applyAlignment="1">
      <alignment horizontal="center" vertical="center" wrapText="1"/>
    </xf>
    <xf numFmtId="0" fontId="51" fillId="0" borderId="47" xfId="187" applyFont="1" applyBorder="1" applyAlignment="1">
      <alignment horizontal="center" vertical="center" wrapText="1"/>
    </xf>
    <xf numFmtId="0" fontId="35" fillId="0" borderId="40" xfId="68" applyFont="1" applyBorder="1" applyAlignment="1">
      <alignment horizontal="center" vertical="top" wrapText="1"/>
    </xf>
    <xf numFmtId="0" fontId="35" fillId="0" borderId="41" xfId="68" applyFont="1" applyBorder="1" applyAlignment="1">
      <alignment horizontal="center" vertical="top" wrapText="1"/>
    </xf>
    <xf numFmtId="0" fontId="35" fillId="0" borderId="42" xfId="68" applyFont="1" applyBorder="1" applyAlignment="1">
      <alignment horizontal="center" vertical="top" wrapText="1"/>
    </xf>
    <xf numFmtId="8" fontId="40" fillId="10" borderId="22" xfId="186" applyNumberFormat="1" applyFont="1" applyFill="1" applyBorder="1" applyAlignment="1">
      <alignment horizontal="center" wrapText="1"/>
    </xf>
    <xf numFmtId="8" fontId="40" fillId="10" borderId="44" xfId="186" applyNumberFormat="1" applyFont="1" applyFill="1" applyBorder="1" applyAlignment="1">
      <alignment horizontal="center" wrapText="1"/>
    </xf>
    <xf numFmtId="0" fontId="51" fillId="0" borderId="5" xfId="187" applyFont="1" applyBorder="1" applyAlignment="1">
      <alignment horizontal="left" vertical="center" wrapText="1"/>
    </xf>
    <xf numFmtId="0" fontId="51" fillId="0" borderId="46" xfId="187" applyFont="1" applyBorder="1" applyAlignment="1">
      <alignment horizontal="left" vertical="center" wrapText="1"/>
    </xf>
    <xf numFmtId="0" fontId="51" fillId="0" borderId="14" xfId="187" applyFont="1" applyBorder="1" applyAlignment="1">
      <alignment horizontal="center" vertical="center" wrapText="1"/>
    </xf>
    <xf numFmtId="0" fontId="51" fillId="0" borderId="2" xfId="187" applyFont="1" applyBorder="1" applyAlignment="1">
      <alignment horizontal="center" vertical="center" wrapText="1"/>
    </xf>
    <xf numFmtId="0" fontId="51" fillId="0" borderId="55" xfId="187" applyFont="1" applyBorder="1" applyAlignment="1">
      <alignment horizontal="center" vertical="center" wrapText="1"/>
    </xf>
    <xf numFmtId="0" fontId="50" fillId="0" borderId="0" xfId="68" applyFont="1" applyAlignment="1">
      <alignment horizontal="center" vertical="top" wrapText="1"/>
    </xf>
    <xf numFmtId="0" fontId="48" fillId="0" borderId="0" xfId="68" applyFont="1" applyAlignment="1">
      <alignment horizontal="left" vertical="top" wrapText="1"/>
    </xf>
    <xf numFmtId="0" fontId="47" fillId="14" borderId="63" xfId="68" applyFont="1" applyFill="1" applyBorder="1" applyAlignment="1">
      <alignment horizontal="center" vertical="top" wrapText="1"/>
    </xf>
    <xf numFmtId="0" fontId="47" fillId="14" borderId="64" xfId="68" applyFont="1" applyFill="1" applyBorder="1" applyAlignment="1">
      <alignment horizontal="center" vertical="top" wrapText="1"/>
    </xf>
    <xf numFmtId="0" fontId="47" fillId="14" borderId="65" xfId="68" applyFont="1" applyFill="1" applyBorder="1" applyAlignment="1">
      <alignment horizontal="center" vertical="top" wrapText="1"/>
    </xf>
    <xf numFmtId="0" fontId="47" fillId="14" borderId="5" xfId="68" applyFont="1" applyFill="1" applyBorder="1" applyAlignment="1">
      <alignment horizontal="center" vertical="top" wrapText="1"/>
    </xf>
    <xf numFmtId="0" fontId="35" fillId="0" borderId="0" xfId="68" applyFont="1" applyAlignment="1">
      <alignment horizontal="center" vertical="top" wrapText="1"/>
    </xf>
    <xf numFmtId="0" fontId="31" fillId="0" borderId="0" xfId="68" applyFont="1" applyAlignment="1">
      <alignment horizontal="center" vertical="top"/>
    </xf>
    <xf numFmtId="0" fontId="58" fillId="0" borderId="0" xfId="192" applyAlignment="1"/>
    <xf numFmtId="0" fontId="1" fillId="0" borderId="5" xfId="192" applyFont="1" applyBorder="1" applyAlignment="1">
      <alignment wrapText="1"/>
    </xf>
    <xf numFmtId="0" fontId="1" fillId="0" borderId="5" xfId="192" applyFont="1" applyBorder="1" applyAlignment="1">
      <alignment horizontal="center" wrapText="1"/>
    </xf>
  </cellXfs>
  <cellStyles count="196">
    <cellStyle name=" _x0007_LÓ_x0018_ÄþÍN^NuNVþˆHÁ_x0001__x0018_(n" xfId="1" xr:uid="{00000000-0005-0000-0000-000000000000}"/>
    <cellStyle name="%" xfId="2" xr:uid="{00000000-0005-0000-0000-000001000000}"/>
    <cellStyle name="_Book1" xfId="3" xr:uid="{00000000-0005-0000-0000-000002000000}"/>
    <cellStyle name="_Network Costs" xfId="4" xr:uid="{00000000-0005-0000-0000-000003000000}"/>
    <cellStyle name="_Paramount CONTRACT Cost Build Version 081206 - GETRONICS" xfId="5" xr:uid="{00000000-0005-0000-0000-000004000000}"/>
    <cellStyle name="_PepsiCo Annex C-2 (Pricing Model - TRANSITION) 23 May 06_Final" xfId="6" xr:uid="{00000000-0005-0000-0000-000005000000}"/>
    <cellStyle name="_PI Data Center Data Collection Template 11.17.04" xfId="7" xr:uid="{00000000-0005-0000-0000-000006000000}"/>
    <cellStyle name="_PI Network Data Collection Template 11.16.04" xfId="8" xr:uid="{00000000-0005-0000-0000-000007000000}"/>
    <cellStyle name="_Site Data" xfId="9" xr:uid="{00000000-0005-0000-0000-000008000000}"/>
    <cellStyle name="¨_x000c_ LŒB" xfId="10" xr:uid="{00000000-0005-0000-0000-000009000000}"/>
    <cellStyle name="0,0_x000d__x000a_NA_x000d__x000a_" xfId="11" xr:uid="{00000000-0005-0000-0000-00000A000000}"/>
    <cellStyle name="args.style" xfId="12" xr:uid="{00000000-0005-0000-0000-00000B000000}"/>
    <cellStyle name="bigred" xfId="13" xr:uid="{00000000-0005-0000-0000-00000C000000}"/>
    <cellStyle name="Calc Currency (0)" xfId="14" xr:uid="{00000000-0005-0000-0000-00000D000000}"/>
    <cellStyle name="calculate" xfId="15" xr:uid="{00000000-0005-0000-0000-00000E000000}"/>
    <cellStyle name="Cell" xfId="16" xr:uid="{00000000-0005-0000-0000-00000F000000}"/>
    <cellStyle name="Comma 2" xfId="17" xr:uid="{00000000-0005-0000-0000-000010000000}"/>
    <cellStyle name="Comma 3" xfId="18" xr:uid="{00000000-0005-0000-0000-000011000000}"/>
    <cellStyle name="Copied" xfId="19" xr:uid="{00000000-0005-0000-0000-000012000000}"/>
    <cellStyle name="Currency 10" xfId="20" xr:uid="{00000000-0005-0000-0000-000013000000}"/>
    <cellStyle name="Currency 11" xfId="21" xr:uid="{00000000-0005-0000-0000-000014000000}"/>
    <cellStyle name="Currency 14 2" xfId="22" xr:uid="{00000000-0005-0000-0000-000015000000}"/>
    <cellStyle name="Currency 2" xfId="23" xr:uid="{00000000-0005-0000-0000-000016000000}"/>
    <cellStyle name="Currency 2 2" xfId="24" xr:uid="{00000000-0005-0000-0000-000017000000}"/>
    <cellStyle name="Currency 2 3" xfId="25" xr:uid="{00000000-0005-0000-0000-000018000000}"/>
    <cellStyle name="Currency 20 2" xfId="26" xr:uid="{00000000-0005-0000-0000-000019000000}"/>
    <cellStyle name="Currency 22" xfId="27" xr:uid="{00000000-0005-0000-0000-00001A000000}"/>
    <cellStyle name="Currency 24" xfId="28" xr:uid="{00000000-0005-0000-0000-00001B000000}"/>
    <cellStyle name="Currency 3" xfId="29" xr:uid="{00000000-0005-0000-0000-00001C000000}"/>
    <cellStyle name="Currency 3 2" xfId="30" xr:uid="{00000000-0005-0000-0000-00001D000000}"/>
    <cellStyle name="Currency 3 3" xfId="31" xr:uid="{00000000-0005-0000-0000-00001E000000}"/>
    <cellStyle name="Currency 4" xfId="32" xr:uid="{00000000-0005-0000-0000-00001F000000}"/>
    <cellStyle name="Currency 4 2" xfId="33" xr:uid="{00000000-0005-0000-0000-000020000000}"/>
    <cellStyle name="Currency 8" xfId="34" xr:uid="{00000000-0005-0000-0000-000021000000}"/>
    <cellStyle name="Dezimal [0]_corporate" xfId="35" xr:uid="{00000000-0005-0000-0000-000022000000}"/>
    <cellStyle name="Dezimal_corporate" xfId="36" xr:uid="{00000000-0005-0000-0000-000023000000}"/>
    <cellStyle name="Entered" xfId="37" xr:uid="{00000000-0005-0000-0000-000024000000}"/>
    <cellStyle name="Header1" xfId="38" xr:uid="{00000000-0005-0000-0000-000025000000}"/>
    <cellStyle name="Header2" xfId="39" xr:uid="{00000000-0005-0000-0000-000026000000}"/>
    <cellStyle name="HEADINGS" xfId="40" xr:uid="{00000000-0005-0000-0000-000027000000}"/>
    <cellStyle name="HEADINGSTOP" xfId="41" xr:uid="{00000000-0005-0000-0000-000028000000}"/>
    <cellStyle name="Headline1" xfId="42" xr:uid="{00000000-0005-0000-0000-000029000000}"/>
    <cellStyle name="Headline3" xfId="43" xr:uid="{00000000-0005-0000-0000-00002A000000}"/>
    <cellStyle name="Hyperlink 10" xfId="44" xr:uid="{00000000-0005-0000-0000-00002B000000}"/>
    <cellStyle name="Hyperlink 10 2" xfId="45" xr:uid="{00000000-0005-0000-0000-00002C000000}"/>
    <cellStyle name="Hyperlink 2" xfId="46" xr:uid="{00000000-0005-0000-0000-00002D000000}"/>
    <cellStyle name="Hyperlink 8" xfId="47" xr:uid="{00000000-0005-0000-0000-00002E000000}"/>
    <cellStyle name="Hyperlink 8 2" xfId="48" xr:uid="{00000000-0005-0000-0000-00002F000000}"/>
    <cellStyle name="Milliers [0]_PERSONAL" xfId="49" xr:uid="{00000000-0005-0000-0000-000030000000}"/>
    <cellStyle name="Milliers_PERSONAL" xfId="50" xr:uid="{00000000-0005-0000-0000-000031000000}"/>
    <cellStyle name="Monétaire [0]_PERSONAL" xfId="51" xr:uid="{00000000-0005-0000-0000-000032000000}"/>
    <cellStyle name="Monétaire_PERSONAL" xfId="52" xr:uid="{00000000-0005-0000-0000-000033000000}"/>
    <cellStyle name="no dec" xfId="53" xr:uid="{00000000-0005-0000-0000-000034000000}"/>
    <cellStyle name="Normal" xfId="0" builtinId="0"/>
    <cellStyle name="Normal - Style1" xfId="54" xr:uid="{00000000-0005-0000-0000-000036000000}"/>
    <cellStyle name="Normal 10" xfId="55" xr:uid="{00000000-0005-0000-0000-000037000000}"/>
    <cellStyle name="Normal 10 2" xfId="56" xr:uid="{00000000-0005-0000-0000-000038000000}"/>
    <cellStyle name="Normal 11" xfId="57" xr:uid="{00000000-0005-0000-0000-000039000000}"/>
    <cellStyle name="Normal 11 2" xfId="58" xr:uid="{00000000-0005-0000-0000-00003A000000}"/>
    <cellStyle name="Normal 117" xfId="182" xr:uid="{00000000-0005-0000-0000-00003B000000}"/>
    <cellStyle name="Normal 12" xfId="59" xr:uid="{00000000-0005-0000-0000-00003C000000}"/>
    <cellStyle name="Normal 12 2" xfId="60" xr:uid="{00000000-0005-0000-0000-00003D000000}"/>
    <cellStyle name="Normal 13" xfId="61" xr:uid="{00000000-0005-0000-0000-00003E000000}"/>
    <cellStyle name="Normal 14" xfId="62" xr:uid="{00000000-0005-0000-0000-00003F000000}"/>
    <cellStyle name="Normal 14 2" xfId="63" xr:uid="{00000000-0005-0000-0000-000040000000}"/>
    <cellStyle name="Normal 14 3" xfId="64" xr:uid="{00000000-0005-0000-0000-000041000000}"/>
    <cellStyle name="Normal 14 4" xfId="65" xr:uid="{00000000-0005-0000-0000-000042000000}"/>
    <cellStyle name="Normal 146" xfId="180" xr:uid="{00000000-0005-0000-0000-000043000000}"/>
    <cellStyle name="Normal 147" xfId="181" xr:uid="{00000000-0005-0000-0000-000044000000}"/>
    <cellStyle name="Normal 15" xfId="189" xr:uid="{CB3CDE88-EEB6-4875-BB40-5024D9CA8D90}"/>
    <cellStyle name="Normal 152" xfId="183" xr:uid="{00000000-0005-0000-0000-000045000000}"/>
    <cellStyle name="Normal 153" xfId="184" xr:uid="{00000000-0005-0000-0000-000046000000}"/>
    <cellStyle name="Normal 154" xfId="185" xr:uid="{00000000-0005-0000-0000-000047000000}"/>
    <cellStyle name="Normal 16" xfId="191" xr:uid="{4F9DC988-54EF-4123-9C83-38AF4EB498D9}"/>
    <cellStyle name="Normal 17" xfId="192" xr:uid="{3AC507C2-E8FE-44E5-BB88-460C8992C291}"/>
    <cellStyle name="Normal 18" xfId="194" xr:uid="{53C227C4-A94D-4DD4-9B94-41EB9FDFAFFD}"/>
    <cellStyle name="Normal 19 2" xfId="66" xr:uid="{00000000-0005-0000-0000-000048000000}"/>
    <cellStyle name="Normal 2" xfId="67" xr:uid="{00000000-0005-0000-0000-000049000000}"/>
    <cellStyle name="Normal 2 10" xfId="68" xr:uid="{00000000-0005-0000-0000-00004A000000}"/>
    <cellStyle name="Normal 2 11" xfId="69" xr:uid="{00000000-0005-0000-0000-00004B000000}"/>
    <cellStyle name="Normal 2 12" xfId="190" xr:uid="{2F00E815-5E91-4A93-A5CD-07D478434423}"/>
    <cellStyle name="Normal 2 12 2" xfId="193" xr:uid="{B59F39DD-844E-4938-9F58-A96BD303C3E3}"/>
    <cellStyle name="Normal 2 2" xfId="70" xr:uid="{00000000-0005-0000-0000-00004C000000}"/>
    <cellStyle name="Normal 2 2 2" xfId="71" xr:uid="{00000000-0005-0000-0000-00004D000000}"/>
    <cellStyle name="Normal 2 2 2 2" xfId="72" xr:uid="{00000000-0005-0000-0000-00004E000000}"/>
    <cellStyle name="Normal 2 2 2 3" xfId="186" xr:uid="{29509F1E-413C-473D-AB3C-B30653DE1A41}"/>
    <cellStyle name="Normal 2 2 2 3 2" xfId="195" xr:uid="{76F4C2DA-0F92-43DA-A877-2DC8E5FB9256}"/>
    <cellStyle name="Normal 2 2 2 6" xfId="188" xr:uid="{4C958ADB-4D36-4199-9E8D-0DB54BE30CFF}"/>
    <cellStyle name="Normal 2 2 3" xfId="73" xr:uid="{00000000-0005-0000-0000-00004F000000}"/>
    <cellStyle name="Normal 2 2 4" xfId="74" xr:uid="{00000000-0005-0000-0000-000050000000}"/>
    <cellStyle name="Normal 2 2 5" xfId="75" xr:uid="{00000000-0005-0000-0000-000051000000}"/>
    <cellStyle name="Normal 2 2 6" xfId="76" xr:uid="{00000000-0005-0000-0000-000052000000}"/>
    <cellStyle name="Normal 2 2 7" xfId="77" xr:uid="{00000000-0005-0000-0000-000053000000}"/>
    <cellStyle name="Normal 2 2 8" xfId="78" xr:uid="{00000000-0005-0000-0000-000054000000}"/>
    <cellStyle name="Normal 2 3" xfId="79" xr:uid="{00000000-0005-0000-0000-000055000000}"/>
    <cellStyle name="Normal 2 3 2" xfId="80" xr:uid="{00000000-0005-0000-0000-000056000000}"/>
    <cellStyle name="Normal 2 3 2 2" xfId="81" xr:uid="{00000000-0005-0000-0000-000057000000}"/>
    <cellStyle name="Normal 2 3 3" xfId="82" xr:uid="{00000000-0005-0000-0000-000058000000}"/>
    <cellStyle name="Normal 2 4" xfId="83" xr:uid="{00000000-0005-0000-0000-000059000000}"/>
    <cellStyle name="Normal 2 4 2" xfId="84" xr:uid="{00000000-0005-0000-0000-00005A000000}"/>
    <cellStyle name="Normal 2 5" xfId="85" xr:uid="{00000000-0005-0000-0000-00005B000000}"/>
    <cellStyle name="Normal 2 6" xfId="86" xr:uid="{00000000-0005-0000-0000-00005C000000}"/>
    <cellStyle name="Normal 2 7" xfId="87" xr:uid="{00000000-0005-0000-0000-00005D000000}"/>
    <cellStyle name="Normal 2 8" xfId="88" xr:uid="{00000000-0005-0000-0000-00005E000000}"/>
    <cellStyle name="Normal 2 9" xfId="89" xr:uid="{00000000-0005-0000-0000-00005F000000}"/>
    <cellStyle name="Normal 20 2" xfId="90" xr:uid="{00000000-0005-0000-0000-000060000000}"/>
    <cellStyle name="Normal 21" xfId="91" xr:uid="{00000000-0005-0000-0000-000061000000}"/>
    <cellStyle name="Normal 21 2" xfId="92" xr:uid="{00000000-0005-0000-0000-000062000000}"/>
    <cellStyle name="Normal 21 3" xfId="93" xr:uid="{00000000-0005-0000-0000-000063000000}"/>
    <cellStyle name="Normal 22" xfId="94" xr:uid="{00000000-0005-0000-0000-000064000000}"/>
    <cellStyle name="Normal 22 2" xfId="95" xr:uid="{00000000-0005-0000-0000-000065000000}"/>
    <cellStyle name="Normal 23" xfId="96" xr:uid="{00000000-0005-0000-0000-000066000000}"/>
    <cellStyle name="Normal 23 2" xfId="97" xr:uid="{00000000-0005-0000-0000-000067000000}"/>
    <cellStyle name="Normal 26" xfId="98" xr:uid="{00000000-0005-0000-0000-000068000000}"/>
    <cellStyle name="Normal 29" xfId="99" xr:uid="{00000000-0005-0000-0000-000069000000}"/>
    <cellStyle name="Normal 3" xfId="100" xr:uid="{00000000-0005-0000-0000-00006A000000}"/>
    <cellStyle name="Normal 3 2" xfId="101" xr:uid="{00000000-0005-0000-0000-00006B000000}"/>
    <cellStyle name="Normal 3 2 2" xfId="102" xr:uid="{00000000-0005-0000-0000-00006C000000}"/>
    <cellStyle name="Normal 3 2 3" xfId="103" xr:uid="{00000000-0005-0000-0000-00006D000000}"/>
    <cellStyle name="Normal 3 2 4" xfId="104" xr:uid="{00000000-0005-0000-0000-00006E000000}"/>
    <cellStyle name="Normal 3 2 5" xfId="105" xr:uid="{00000000-0005-0000-0000-00006F000000}"/>
    <cellStyle name="Normal 3 2 6" xfId="106" xr:uid="{00000000-0005-0000-0000-000070000000}"/>
    <cellStyle name="Normal 3 3" xfId="107" xr:uid="{00000000-0005-0000-0000-000071000000}"/>
    <cellStyle name="Normal 3 4" xfId="108" xr:uid="{00000000-0005-0000-0000-000072000000}"/>
    <cellStyle name="Normal 3 5" xfId="109" xr:uid="{00000000-0005-0000-0000-000073000000}"/>
    <cellStyle name="Normal 3 6" xfId="110" xr:uid="{00000000-0005-0000-0000-000074000000}"/>
    <cellStyle name="Normal 4" xfId="111" xr:uid="{00000000-0005-0000-0000-000075000000}"/>
    <cellStyle name="Normal 4 2" xfId="112" xr:uid="{00000000-0005-0000-0000-000076000000}"/>
    <cellStyle name="Normal 4 2 2" xfId="113" xr:uid="{00000000-0005-0000-0000-000077000000}"/>
    <cellStyle name="Normal 4 2 3" xfId="114" xr:uid="{00000000-0005-0000-0000-000078000000}"/>
    <cellStyle name="Normal 4 3" xfId="115" xr:uid="{00000000-0005-0000-0000-000079000000}"/>
    <cellStyle name="Normal 4 4" xfId="116" xr:uid="{00000000-0005-0000-0000-00007A000000}"/>
    <cellStyle name="Normal 4 5" xfId="117" xr:uid="{00000000-0005-0000-0000-00007B000000}"/>
    <cellStyle name="Normal 5" xfId="118" xr:uid="{00000000-0005-0000-0000-00007C000000}"/>
    <cellStyle name="Normal 5 2" xfId="119" xr:uid="{00000000-0005-0000-0000-00007D000000}"/>
    <cellStyle name="Normal 5 3" xfId="120" xr:uid="{00000000-0005-0000-0000-00007E000000}"/>
    <cellStyle name="Normal 5 4" xfId="121" xr:uid="{00000000-0005-0000-0000-00007F000000}"/>
    <cellStyle name="Normal 5 5" xfId="122" xr:uid="{00000000-0005-0000-0000-000080000000}"/>
    <cellStyle name="Normal 5 6" xfId="123" xr:uid="{00000000-0005-0000-0000-000081000000}"/>
    <cellStyle name="Normal 50" xfId="124" xr:uid="{00000000-0005-0000-0000-000082000000}"/>
    <cellStyle name="Normal 6" xfId="125" xr:uid="{00000000-0005-0000-0000-000083000000}"/>
    <cellStyle name="Normal 6 2" xfId="126" xr:uid="{00000000-0005-0000-0000-000084000000}"/>
    <cellStyle name="Normal 6 3" xfId="127" xr:uid="{00000000-0005-0000-0000-000085000000}"/>
    <cellStyle name="Normal 6 4" xfId="128" xr:uid="{00000000-0005-0000-0000-000086000000}"/>
    <cellStyle name="Normal 6 5" xfId="129" xr:uid="{00000000-0005-0000-0000-000087000000}"/>
    <cellStyle name="Normal 6 6" xfId="130" xr:uid="{00000000-0005-0000-0000-000088000000}"/>
    <cellStyle name="Normal 7" xfId="131" xr:uid="{00000000-0005-0000-0000-000089000000}"/>
    <cellStyle name="Normal 7 2" xfId="132" xr:uid="{00000000-0005-0000-0000-00008A000000}"/>
    <cellStyle name="Normal 7 2 2" xfId="133" xr:uid="{00000000-0005-0000-0000-00008B000000}"/>
    <cellStyle name="Normal 7 3" xfId="134" xr:uid="{00000000-0005-0000-0000-00008C000000}"/>
    <cellStyle name="Normal 7 4" xfId="135" xr:uid="{00000000-0005-0000-0000-00008D000000}"/>
    <cellStyle name="Normal 8" xfId="136" xr:uid="{00000000-0005-0000-0000-00008E000000}"/>
    <cellStyle name="Normal 8 2" xfId="137" xr:uid="{00000000-0005-0000-0000-00008F000000}"/>
    <cellStyle name="Normal 8 3" xfId="138" xr:uid="{00000000-0005-0000-0000-000090000000}"/>
    <cellStyle name="Normal 9" xfId="139" xr:uid="{00000000-0005-0000-0000-000091000000}"/>
    <cellStyle name="Normal 9 2" xfId="140" xr:uid="{00000000-0005-0000-0000-000092000000}"/>
    <cellStyle name="Normal_App G - Price Summary Form" xfId="187" xr:uid="{B78F0043-A15F-44F5-A432-A28E67D25A71}"/>
    <cellStyle name="Normal_App G Spreadsheets List" xfId="141" xr:uid="{00000000-0005-0000-0000-000094000000}"/>
    <cellStyle name="Normal_App G-Price Summary Form" xfId="142" xr:uid="{00000000-0005-0000-0000-000095000000}"/>
    <cellStyle name="Normal_Bid Forms Spreads" xfId="143" xr:uid="{00000000-0005-0000-0000-000096000000}"/>
    <cellStyle name="Normal_PC0601 AV RFB Forms" xfId="144" xr:uid="{00000000-0005-0000-0000-000097000000}"/>
    <cellStyle name="per.style" xfId="145" xr:uid="{00000000-0005-0000-0000-000098000000}"/>
    <cellStyle name="Percent 14 2" xfId="146" xr:uid="{00000000-0005-0000-0000-000099000000}"/>
    <cellStyle name="Percent 2" xfId="147" xr:uid="{00000000-0005-0000-0000-00009A000000}"/>
    <cellStyle name="Percent 2 2" xfId="148" xr:uid="{00000000-0005-0000-0000-00009B000000}"/>
    <cellStyle name="Percent 2 3" xfId="149" xr:uid="{00000000-0005-0000-0000-00009C000000}"/>
    <cellStyle name="Percent 22" xfId="150" xr:uid="{00000000-0005-0000-0000-00009D000000}"/>
    <cellStyle name="Percent 3" xfId="151" xr:uid="{00000000-0005-0000-0000-00009E000000}"/>
    <cellStyle name="Percent 3 2" xfId="152" xr:uid="{00000000-0005-0000-0000-00009F000000}"/>
    <cellStyle name="Percent 4" xfId="153" xr:uid="{00000000-0005-0000-0000-0000A0000000}"/>
    <cellStyle name="Percent 5" xfId="154" xr:uid="{00000000-0005-0000-0000-0000A1000000}"/>
    <cellStyle name="Price" xfId="155" xr:uid="{00000000-0005-0000-0000-0000A2000000}"/>
    <cellStyle name="Price  .00" xfId="156" xr:uid="{00000000-0005-0000-0000-0000A3000000}"/>
    <cellStyle name="Qty" xfId="157" xr:uid="{00000000-0005-0000-0000-0000A4000000}"/>
    <cellStyle name="regstoresfromspecstores" xfId="158" xr:uid="{00000000-0005-0000-0000-0000A5000000}"/>
    <cellStyle name="RevList" xfId="159" xr:uid="{00000000-0005-0000-0000-0000A6000000}"/>
    <cellStyle name="SAPBEXchaText" xfId="160" xr:uid="{00000000-0005-0000-0000-0000A7000000}"/>
    <cellStyle name="SAPBEXstdData" xfId="161" xr:uid="{00000000-0005-0000-0000-0000A8000000}"/>
    <cellStyle name="SAPBEXstdItem" xfId="162" xr:uid="{00000000-0005-0000-0000-0000A9000000}"/>
    <cellStyle name="SHADEDSTORES" xfId="163" xr:uid="{00000000-0005-0000-0000-0000AA000000}"/>
    <cellStyle name="specstores" xfId="164" xr:uid="{00000000-0005-0000-0000-0000AB000000}"/>
    <cellStyle name="Standard_pops" xfId="165" xr:uid="{00000000-0005-0000-0000-0000AC000000}"/>
    <cellStyle name="style" xfId="166" xr:uid="{00000000-0005-0000-0000-0000AD000000}"/>
    <cellStyle name="Style 1" xfId="167" xr:uid="{00000000-0005-0000-0000-0000AE000000}"/>
    <cellStyle name="Style 2" xfId="168" xr:uid="{00000000-0005-0000-0000-0000AF000000}"/>
    <cellStyle name="Style 3" xfId="169" xr:uid="{00000000-0005-0000-0000-0000B0000000}"/>
    <cellStyle name="Style 4" xfId="170" xr:uid="{00000000-0005-0000-0000-0000B1000000}"/>
    <cellStyle name="Style 5" xfId="171" xr:uid="{00000000-0005-0000-0000-0000B2000000}"/>
    <cellStyle name="Style 6" xfId="172" xr:uid="{00000000-0005-0000-0000-0000B3000000}"/>
    <cellStyle name="style1" xfId="173" xr:uid="{00000000-0005-0000-0000-0000B4000000}"/>
    <cellStyle name="style2" xfId="174" xr:uid="{00000000-0005-0000-0000-0000B5000000}"/>
    <cellStyle name="Subtotal" xfId="175" xr:uid="{00000000-0005-0000-0000-0000B6000000}"/>
    <cellStyle name="Summe" xfId="176" xr:uid="{00000000-0005-0000-0000-0000B7000000}"/>
    <cellStyle name="þ_x001d_ð &amp;ý&amp;†ýG_x0008__x0009_X_x000a__x0007__x0001__x0001_" xfId="177" xr:uid="{00000000-0005-0000-0000-0000B8000000}"/>
    <cellStyle name="Währung [0]_corporate" xfId="178" xr:uid="{00000000-0005-0000-0000-0000B9000000}"/>
    <cellStyle name="Währung_corporate" xfId="179" xr:uid="{00000000-0005-0000-0000-0000BA00000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571499</xdr:colOff>
      <xdr:row>2</xdr:row>
      <xdr:rowOff>47625</xdr:rowOff>
    </xdr:from>
    <xdr:to>
      <xdr:col>9</xdr:col>
      <xdr:colOff>276225</xdr:colOff>
      <xdr:row>6</xdr:row>
      <xdr:rowOff>161925</xdr:rowOff>
    </xdr:to>
    <xdr:sp macro="" textlink="">
      <xdr:nvSpPr>
        <xdr:cNvPr id="2" name="Rectangle: Rounded Corners 1">
          <a:extLst>
            <a:ext uri="{FF2B5EF4-FFF2-40B4-BE49-F238E27FC236}">
              <a16:creationId xmlns:a16="http://schemas.microsoft.com/office/drawing/2014/main" id="{46FA3A5C-93E7-4707-8F54-957E06F2DF6F}"/>
            </a:ext>
          </a:extLst>
        </xdr:cNvPr>
        <xdr:cNvSpPr/>
      </xdr:nvSpPr>
      <xdr:spPr>
        <a:xfrm>
          <a:off x="11170919" y="451485"/>
          <a:ext cx="3850006" cy="9906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The district expects that Initial Non-Recurring Costs for Software will only apply for perpetually licensed software requiring an up-front investment, and that true software-as-a-service (SaaS) products will not require an initial software payment.  </a:t>
          </a:r>
          <a:r>
            <a:rPr lang="en-US">
              <a:solidFill>
                <a:sysClr val="windowText" lastClr="000000"/>
              </a:solidFill>
            </a:rPr>
            <a:t> </a:t>
          </a:r>
          <a:endParaRPr lang="en-US" sz="1100">
            <a:solidFill>
              <a:sysClr val="windowText" lastClr="000000"/>
            </a:solidFill>
          </a:endParaRPr>
        </a:p>
      </xdr:txBody>
    </xdr:sp>
    <xdr:clientData/>
  </xdr:twoCellAnchor>
  <xdr:twoCellAnchor>
    <xdr:from>
      <xdr:col>3</xdr:col>
      <xdr:colOff>4295775</xdr:colOff>
      <xdr:row>4</xdr:row>
      <xdr:rowOff>104775</xdr:rowOff>
    </xdr:from>
    <xdr:to>
      <xdr:col>4</xdr:col>
      <xdr:colOff>571499</xdr:colOff>
      <xdr:row>4</xdr:row>
      <xdr:rowOff>104775</xdr:rowOff>
    </xdr:to>
    <xdr:cxnSp macro="">
      <xdr:nvCxnSpPr>
        <xdr:cNvPr id="3" name="Straight Arrow Connector 2">
          <a:extLst>
            <a:ext uri="{FF2B5EF4-FFF2-40B4-BE49-F238E27FC236}">
              <a16:creationId xmlns:a16="http://schemas.microsoft.com/office/drawing/2014/main" id="{C531420E-874B-458D-AAC9-9EFF3E0121D1}"/>
            </a:ext>
          </a:extLst>
        </xdr:cNvPr>
        <xdr:cNvCxnSpPr>
          <a:stCxn id="2" idx="1"/>
        </xdr:cNvCxnSpPr>
      </xdr:nvCxnSpPr>
      <xdr:spPr>
        <a:xfrm flipH="1">
          <a:off x="10589895" y="942975"/>
          <a:ext cx="581024"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607217</xdr:colOff>
      <xdr:row>30</xdr:row>
      <xdr:rowOff>47624</xdr:rowOff>
    </xdr:from>
    <xdr:to>
      <xdr:col>9</xdr:col>
      <xdr:colOff>388143</xdr:colOff>
      <xdr:row>38</xdr:row>
      <xdr:rowOff>35718</xdr:rowOff>
    </xdr:to>
    <xdr:sp macro="" textlink="">
      <xdr:nvSpPr>
        <xdr:cNvPr id="4" name="Rectangle: Rounded Corners 3">
          <a:extLst>
            <a:ext uri="{FF2B5EF4-FFF2-40B4-BE49-F238E27FC236}">
              <a16:creationId xmlns:a16="http://schemas.microsoft.com/office/drawing/2014/main" id="{FAE13280-8639-4DA0-AFF5-E5BD392FC396}"/>
            </a:ext>
          </a:extLst>
        </xdr:cNvPr>
        <xdr:cNvSpPr/>
      </xdr:nvSpPr>
      <xdr:spPr>
        <a:xfrm>
          <a:off x="11206637" y="7027544"/>
          <a:ext cx="3926206" cy="1946434"/>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Software costs should be itemized by module to the fullest extent possible. If modules are proposed and licensed in bundles, indicate "Included" in the costs cells and explain using the comments column "i.e. Expense reimbursement is included in the AP cost of $XXX". If a module is supported by a third-party partner, include the itemized cost in the cells provided and indicate the name of the partner and solution using the comments column. If a module is not proposed, indicate "No bid". </a:t>
          </a:r>
          <a:r>
            <a:rPr lang="en-US">
              <a:solidFill>
                <a:sysClr val="windowText" lastClr="000000"/>
              </a:solidFill>
            </a:rPr>
            <a:t> </a:t>
          </a:r>
          <a:endParaRPr lang="en-US" sz="1100">
            <a:solidFill>
              <a:sysClr val="windowText" lastClr="000000"/>
            </a:solidFill>
          </a:endParaRPr>
        </a:p>
      </xdr:txBody>
    </xdr:sp>
    <xdr:clientData/>
  </xdr:twoCellAnchor>
  <xdr:twoCellAnchor>
    <xdr:from>
      <xdr:col>4</xdr:col>
      <xdr:colOff>595313</xdr:colOff>
      <xdr:row>48</xdr:row>
      <xdr:rowOff>95249</xdr:rowOff>
    </xdr:from>
    <xdr:to>
      <xdr:col>9</xdr:col>
      <xdr:colOff>300039</xdr:colOff>
      <xdr:row>56</xdr:row>
      <xdr:rowOff>202406</xdr:rowOff>
    </xdr:to>
    <xdr:sp macro="" textlink="">
      <xdr:nvSpPr>
        <xdr:cNvPr id="5" name="Rectangle: Rounded Corners 4">
          <a:extLst>
            <a:ext uri="{FF2B5EF4-FFF2-40B4-BE49-F238E27FC236}">
              <a16:creationId xmlns:a16="http://schemas.microsoft.com/office/drawing/2014/main" id="{7989D175-2C7C-4018-989E-02F6622F3AD7}"/>
            </a:ext>
          </a:extLst>
        </xdr:cNvPr>
        <xdr:cNvSpPr/>
      </xdr:nvSpPr>
      <xdr:spPr>
        <a:xfrm>
          <a:off x="11194733" y="11685269"/>
          <a:ext cx="3850006" cy="187499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If separate</a:t>
          </a:r>
          <a:r>
            <a:rPr lang="en-US" sz="1100" b="0" i="0" u="none" strike="noStrike" baseline="0">
              <a:solidFill>
                <a:sysClr val="windowText" lastClr="000000"/>
              </a:solidFill>
              <a:effectLst/>
              <a:latin typeface="+mn-lt"/>
              <a:ea typeface="+mn-ea"/>
              <a:cs typeface="+mn-cs"/>
            </a:rPr>
            <a:t> </a:t>
          </a:r>
          <a:r>
            <a:rPr lang="en-US" sz="1100" b="0" i="0" u="none" strike="noStrike">
              <a:solidFill>
                <a:sysClr val="windowText" lastClr="000000"/>
              </a:solidFill>
              <a:effectLst/>
              <a:latin typeface="+mn-lt"/>
              <a:ea typeface="+mn-ea"/>
              <a:cs typeface="+mn-cs"/>
            </a:rPr>
            <a:t>costs apply for any system administration tools or services that</a:t>
          </a:r>
          <a:r>
            <a:rPr lang="en-US" sz="1100" b="0" i="0" u="none" strike="noStrike" baseline="0">
              <a:solidFill>
                <a:sysClr val="windowText" lastClr="000000"/>
              </a:solidFill>
              <a:effectLst/>
              <a:latin typeface="+mn-lt"/>
              <a:ea typeface="+mn-ea"/>
              <a:cs typeface="+mn-cs"/>
            </a:rPr>
            <a:t> are required per the General and Technical specifications or RFP (i.e. document management, API tools,</a:t>
          </a:r>
          <a:r>
            <a:rPr lang="en-US" sz="1100" b="0" i="0" u="none" strike="noStrike">
              <a:solidFill>
                <a:sysClr val="windowText" lastClr="000000"/>
              </a:solidFill>
              <a:effectLst/>
              <a:latin typeface="+mn-lt"/>
              <a:ea typeface="+mn-ea"/>
              <a:cs typeface="+mn-cs"/>
            </a:rPr>
            <a:t> chatbots, hosting, etc.), itemize them using these rows and replace the text</a:t>
          </a:r>
          <a:r>
            <a:rPr lang="en-US" sz="1100" b="0" i="0" u="none" strike="noStrike" baseline="0">
              <a:solidFill>
                <a:sysClr val="windowText" lastClr="000000"/>
              </a:solidFill>
              <a:effectLst/>
              <a:latin typeface="+mn-lt"/>
              <a:ea typeface="+mn-ea"/>
              <a:cs typeface="+mn-cs"/>
            </a:rPr>
            <a:t> in Column A with the name/description of the tool/service. Additional rows may be added as necessary, but make sure the costs are included in the subtotals/formulas below. </a:t>
          </a:r>
          <a:endParaRPr lang="en-US" sz="1100">
            <a:solidFill>
              <a:sysClr val="windowText" lastClr="000000"/>
            </a:solidFill>
          </a:endParaRPr>
        </a:p>
      </xdr:txBody>
    </xdr:sp>
    <xdr:clientData/>
  </xdr:twoCellAnchor>
  <xdr:twoCellAnchor>
    <xdr:from>
      <xdr:col>3</xdr:col>
      <xdr:colOff>4298156</xdr:colOff>
      <xdr:row>51</xdr:row>
      <xdr:rowOff>107156</xdr:rowOff>
    </xdr:from>
    <xdr:to>
      <xdr:col>4</xdr:col>
      <xdr:colOff>583405</xdr:colOff>
      <xdr:row>51</xdr:row>
      <xdr:rowOff>108346</xdr:rowOff>
    </xdr:to>
    <xdr:cxnSp macro="">
      <xdr:nvCxnSpPr>
        <xdr:cNvPr id="6" name="Straight Arrow Connector 5">
          <a:extLst>
            <a:ext uri="{FF2B5EF4-FFF2-40B4-BE49-F238E27FC236}">
              <a16:creationId xmlns:a16="http://schemas.microsoft.com/office/drawing/2014/main" id="{496E56F8-E2AF-4401-8E9F-42253C3D59DB}"/>
            </a:ext>
          </a:extLst>
        </xdr:cNvPr>
        <xdr:cNvCxnSpPr/>
      </xdr:nvCxnSpPr>
      <xdr:spPr>
        <a:xfrm flipH="1" flipV="1">
          <a:off x="10592276" y="12360116"/>
          <a:ext cx="590549" cy="119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583406</xdr:colOff>
      <xdr:row>17</xdr:row>
      <xdr:rowOff>214310</xdr:rowOff>
    </xdr:from>
    <xdr:to>
      <xdr:col>9</xdr:col>
      <xdr:colOff>364332</xdr:colOff>
      <xdr:row>19</xdr:row>
      <xdr:rowOff>178592</xdr:rowOff>
    </xdr:to>
    <xdr:sp macro="" textlink="">
      <xdr:nvSpPr>
        <xdr:cNvPr id="7" name="Rectangle: Rounded Corners 6">
          <a:extLst>
            <a:ext uri="{FF2B5EF4-FFF2-40B4-BE49-F238E27FC236}">
              <a16:creationId xmlns:a16="http://schemas.microsoft.com/office/drawing/2014/main" id="{3EC3182B-21A6-4B0D-B6F0-81174174A6AB}"/>
            </a:ext>
          </a:extLst>
        </xdr:cNvPr>
        <xdr:cNvSpPr/>
      </xdr:nvSpPr>
      <xdr:spPr>
        <a:xfrm>
          <a:off x="11182826" y="4130990"/>
          <a:ext cx="3926206" cy="596742"/>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Implementation/professional services costs should</a:t>
          </a:r>
          <a:r>
            <a:rPr lang="en-US" sz="1100" b="0" i="0" u="none" strike="noStrike" baseline="0">
              <a:solidFill>
                <a:sysClr val="windowText" lastClr="000000"/>
              </a:solidFill>
              <a:effectLst/>
              <a:latin typeface="+mn-lt"/>
              <a:ea typeface="+mn-ea"/>
              <a:cs typeface="+mn-cs"/>
            </a:rPr>
            <a:t> correlate with the number of hours listed within the </a:t>
          </a:r>
          <a:r>
            <a:rPr lang="en-US" sz="1100" b="0" i="1" u="none" strike="noStrike" baseline="0">
              <a:solidFill>
                <a:sysClr val="windowText" lastClr="000000"/>
              </a:solidFill>
              <a:effectLst/>
              <a:latin typeface="+mn-lt"/>
              <a:ea typeface="+mn-ea"/>
              <a:cs typeface="+mn-cs"/>
            </a:rPr>
            <a:t>Effort Hours </a:t>
          </a:r>
          <a:r>
            <a:rPr lang="en-US" sz="1100" b="0" i="0" u="none" strike="noStrike" baseline="0">
              <a:solidFill>
                <a:sysClr val="windowText" lastClr="000000"/>
              </a:solidFill>
              <a:effectLst/>
              <a:latin typeface="+mn-lt"/>
              <a:ea typeface="+mn-ea"/>
              <a:cs typeface="+mn-cs"/>
            </a:rPr>
            <a:t>tab. </a:t>
          </a:r>
          <a:endParaRPr lang="en-US" sz="1100">
            <a:solidFill>
              <a:sysClr val="windowText" lastClr="000000"/>
            </a:solidFill>
          </a:endParaRPr>
        </a:p>
      </xdr:txBody>
    </xdr:sp>
    <xdr:clientData/>
  </xdr:twoCellAnchor>
  <xdr:twoCellAnchor>
    <xdr:from>
      <xdr:col>3</xdr:col>
      <xdr:colOff>4281487</xdr:colOff>
      <xdr:row>18</xdr:row>
      <xdr:rowOff>107157</xdr:rowOff>
    </xdr:from>
    <xdr:to>
      <xdr:col>4</xdr:col>
      <xdr:colOff>557211</xdr:colOff>
      <xdr:row>18</xdr:row>
      <xdr:rowOff>107157</xdr:rowOff>
    </xdr:to>
    <xdr:cxnSp macro="">
      <xdr:nvCxnSpPr>
        <xdr:cNvPr id="8" name="Straight Arrow Connector 7">
          <a:extLst>
            <a:ext uri="{FF2B5EF4-FFF2-40B4-BE49-F238E27FC236}">
              <a16:creationId xmlns:a16="http://schemas.microsoft.com/office/drawing/2014/main" id="{8E7113B6-5FB1-4BC6-B86F-8A078FDF5407}"/>
            </a:ext>
          </a:extLst>
        </xdr:cNvPr>
        <xdr:cNvCxnSpPr/>
      </xdr:nvCxnSpPr>
      <xdr:spPr>
        <a:xfrm flipH="1">
          <a:off x="10575607" y="4435317"/>
          <a:ext cx="581024"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592932</xdr:colOff>
      <xdr:row>61</xdr:row>
      <xdr:rowOff>45240</xdr:rowOff>
    </xdr:from>
    <xdr:to>
      <xdr:col>9</xdr:col>
      <xdr:colOff>373858</xdr:colOff>
      <xdr:row>63</xdr:row>
      <xdr:rowOff>107155</xdr:rowOff>
    </xdr:to>
    <xdr:sp macro="" textlink="">
      <xdr:nvSpPr>
        <xdr:cNvPr id="9" name="Rectangle: Rounded Corners 8">
          <a:extLst>
            <a:ext uri="{FF2B5EF4-FFF2-40B4-BE49-F238E27FC236}">
              <a16:creationId xmlns:a16="http://schemas.microsoft.com/office/drawing/2014/main" id="{7659DED5-B375-4213-AE8D-9D03A467FAE5}"/>
            </a:ext>
          </a:extLst>
        </xdr:cNvPr>
        <xdr:cNvSpPr/>
      </xdr:nvSpPr>
      <xdr:spPr>
        <a:xfrm>
          <a:off x="11192352" y="14690880"/>
          <a:ext cx="3926206" cy="111347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See </a:t>
          </a:r>
          <a:r>
            <a:rPr lang="en-US" sz="1100" b="0" i="1" u="none" strike="noStrike">
              <a:solidFill>
                <a:sysClr val="windowText" lastClr="000000"/>
              </a:solidFill>
              <a:effectLst/>
              <a:latin typeface="+mn-lt"/>
              <a:ea typeface="+mn-ea"/>
              <a:cs typeface="+mn-cs"/>
            </a:rPr>
            <a:t>Interfaces </a:t>
          </a:r>
          <a:r>
            <a:rPr lang="en-US" sz="1100" b="0" i="0" u="none" strike="noStrike">
              <a:solidFill>
                <a:sysClr val="windowText" lastClr="000000"/>
              </a:solidFill>
              <a:effectLst/>
              <a:latin typeface="+mn-lt"/>
              <a:ea typeface="+mn-ea"/>
              <a:cs typeface="+mn-cs"/>
            </a:rPr>
            <a:t>tab for detail</a:t>
          </a:r>
          <a:r>
            <a:rPr lang="en-US" sz="1100" b="0" i="0" u="none" strike="noStrike" baseline="0">
              <a:solidFill>
                <a:sysClr val="windowText" lastClr="000000"/>
              </a:solidFill>
              <a:effectLst/>
              <a:latin typeface="+mn-lt"/>
              <a:ea typeface="+mn-ea"/>
              <a:cs typeface="+mn-cs"/>
            </a:rPr>
            <a:t> on required interfaces. The district understands that additional discovery may be required regarding interfaces and considers this optional fee an estimate to be negotiated. </a:t>
          </a:r>
        </a:p>
      </xdr:txBody>
    </xdr:sp>
    <xdr:clientData/>
  </xdr:twoCellAnchor>
  <xdr:twoCellAnchor>
    <xdr:from>
      <xdr:col>4</xdr:col>
      <xdr:colOff>566737</xdr:colOff>
      <xdr:row>21</xdr:row>
      <xdr:rowOff>78580</xdr:rowOff>
    </xdr:from>
    <xdr:to>
      <xdr:col>9</xdr:col>
      <xdr:colOff>347663</xdr:colOff>
      <xdr:row>23</xdr:row>
      <xdr:rowOff>69057</xdr:rowOff>
    </xdr:to>
    <xdr:sp macro="" textlink="">
      <xdr:nvSpPr>
        <xdr:cNvPr id="10" name="Rectangle: Rounded Corners 9">
          <a:extLst>
            <a:ext uri="{FF2B5EF4-FFF2-40B4-BE49-F238E27FC236}">
              <a16:creationId xmlns:a16="http://schemas.microsoft.com/office/drawing/2014/main" id="{2F1BFCA2-DCF7-4D8D-AB3F-3EF7B5CDA47D}"/>
            </a:ext>
          </a:extLst>
        </xdr:cNvPr>
        <xdr:cNvSpPr/>
      </xdr:nvSpPr>
      <xdr:spPr>
        <a:xfrm>
          <a:off x="11166157" y="5069680"/>
          <a:ext cx="3926206" cy="432437"/>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See </a:t>
          </a:r>
          <a:r>
            <a:rPr lang="en-US" sz="1100" b="0" i="1" u="none" strike="noStrike">
              <a:solidFill>
                <a:sysClr val="windowText" lastClr="000000"/>
              </a:solidFill>
              <a:effectLst/>
              <a:latin typeface="+mn-lt"/>
              <a:ea typeface="+mn-ea"/>
              <a:cs typeface="+mn-cs"/>
            </a:rPr>
            <a:t>Data</a:t>
          </a:r>
          <a:r>
            <a:rPr lang="en-US" sz="1100" b="0" i="1" u="none" strike="noStrike" baseline="0">
              <a:solidFill>
                <a:sysClr val="windowText" lastClr="000000"/>
              </a:solidFill>
              <a:effectLst/>
              <a:latin typeface="+mn-lt"/>
              <a:ea typeface="+mn-ea"/>
              <a:cs typeface="+mn-cs"/>
            </a:rPr>
            <a:t> Conversion</a:t>
          </a:r>
          <a:r>
            <a:rPr lang="en-US" sz="1100" b="0" i="1" u="none" strike="noStrike">
              <a:solidFill>
                <a:sysClr val="windowText" lastClr="000000"/>
              </a:solidFill>
              <a:effectLst/>
              <a:latin typeface="+mn-lt"/>
              <a:ea typeface="+mn-ea"/>
              <a:cs typeface="+mn-cs"/>
            </a:rPr>
            <a:t> </a:t>
          </a:r>
          <a:r>
            <a:rPr lang="en-US" sz="1100" b="0" i="0" u="none" strike="noStrike">
              <a:solidFill>
                <a:sysClr val="windowText" lastClr="000000"/>
              </a:solidFill>
              <a:effectLst/>
              <a:latin typeface="+mn-lt"/>
              <a:ea typeface="+mn-ea"/>
              <a:cs typeface="+mn-cs"/>
            </a:rPr>
            <a:t>tab for detail</a:t>
          </a:r>
          <a:r>
            <a:rPr lang="en-US" sz="1100" b="0" i="0" u="none" strike="noStrike" baseline="0">
              <a:solidFill>
                <a:sysClr val="windowText" lastClr="000000"/>
              </a:solidFill>
              <a:effectLst/>
              <a:latin typeface="+mn-lt"/>
              <a:ea typeface="+mn-ea"/>
              <a:cs typeface="+mn-cs"/>
            </a:rPr>
            <a:t> on required conversions. </a:t>
          </a:r>
          <a:endParaRPr lang="en-US" sz="1100">
            <a:solidFill>
              <a:sysClr val="windowText" lastClr="000000"/>
            </a:solidFill>
          </a:endParaRPr>
        </a:p>
      </xdr:txBody>
    </xdr:sp>
    <xdr:clientData/>
  </xdr:twoCellAnchor>
  <xdr:twoCellAnchor>
    <xdr:from>
      <xdr:col>3</xdr:col>
      <xdr:colOff>4302918</xdr:colOff>
      <xdr:row>59</xdr:row>
      <xdr:rowOff>80964</xdr:rowOff>
    </xdr:from>
    <xdr:to>
      <xdr:col>4</xdr:col>
      <xdr:colOff>607219</xdr:colOff>
      <xdr:row>61</xdr:row>
      <xdr:rowOff>202406</xdr:rowOff>
    </xdr:to>
    <xdr:cxnSp macro="">
      <xdr:nvCxnSpPr>
        <xdr:cNvPr id="11" name="Straight Arrow Connector 10">
          <a:extLst>
            <a:ext uri="{FF2B5EF4-FFF2-40B4-BE49-F238E27FC236}">
              <a16:creationId xmlns:a16="http://schemas.microsoft.com/office/drawing/2014/main" id="{CE88AD34-047B-47E6-9B79-D4EFB4DBAFAC}"/>
            </a:ext>
          </a:extLst>
        </xdr:cNvPr>
        <xdr:cNvCxnSpPr/>
      </xdr:nvCxnSpPr>
      <xdr:spPr>
        <a:xfrm flipH="1" flipV="1">
          <a:off x="10597038" y="14284644"/>
          <a:ext cx="609601" cy="56340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4300537</xdr:colOff>
      <xdr:row>22</xdr:row>
      <xdr:rowOff>78582</xdr:rowOff>
    </xdr:from>
    <xdr:to>
      <xdr:col>4</xdr:col>
      <xdr:colOff>576261</xdr:colOff>
      <xdr:row>22</xdr:row>
      <xdr:rowOff>78582</xdr:rowOff>
    </xdr:to>
    <xdr:cxnSp macro="">
      <xdr:nvCxnSpPr>
        <xdr:cNvPr id="12" name="Straight Arrow Connector 11">
          <a:extLst>
            <a:ext uri="{FF2B5EF4-FFF2-40B4-BE49-F238E27FC236}">
              <a16:creationId xmlns:a16="http://schemas.microsoft.com/office/drawing/2014/main" id="{36FA829B-B524-4044-A6B3-9DDC790B130F}"/>
            </a:ext>
          </a:extLst>
        </xdr:cNvPr>
        <xdr:cNvCxnSpPr/>
      </xdr:nvCxnSpPr>
      <xdr:spPr>
        <a:xfrm flipH="1">
          <a:off x="10594657" y="5290662"/>
          <a:ext cx="581024"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592932</xdr:colOff>
      <xdr:row>64</xdr:row>
      <xdr:rowOff>9519</xdr:rowOff>
    </xdr:from>
    <xdr:to>
      <xdr:col>9</xdr:col>
      <xdr:colOff>373858</xdr:colOff>
      <xdr:row>70</xdr:row>
      <xdr:rowOff>23811</xdr:rowOff>
    </xdr:to>
    <xdr:sp macro="" textlink="">
      <xdr:nvSpPr>
        <xdr:cNvPr id="13" name="Rectangle: Rounded Corners 12">
          <a:extLst>
            <a:ext uri="{FF2B5EF4-FFF2-40B4-BE49-F238E27FC236}">
              <a16:creationId xmlns:a16="http://schemas.microsoft.com/office/drawing/2014/main" id="{2274E1DB-8C10-41AC-89AC-A4EB566CC506}"/>
            </a:ext>
          </a:extLst>
        </xdr:cNvPr>
        <xdr:cNvSpPr/>
      </xdr:nvSpPr>
      <xdr:spPr>
        <a:xfrm>
          <a:off x="11192352" y="15912459"/>
          <a:ext cx="3926206" cy="1530672"/>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Value-added software,</a:t>
          </a:r>
          <a:r>
            <a:rPr lang="en-US" sz="1100" b="0" i="0" u="none" strike="noStrike" baseline="0">
              <a:solidFill>
                <a:sysClr val="windowText" lastClr="000000"/>
              </a:solidFill>
              <a:effectLst/>
              <a:latin typeface="+mn-lt"/>
              <a:ea typeface="+mn-ea"/>
              <a:cs typeface="+mn-cs"/>
            </a:rPr>
            <a:t> tools, or services may be proposed if vendors believe they would be of benefit to the district based on the requirements and expectations described in the RFP. These items are not mandatory and can be proposed or not at the vendor's discretion. </a:t>
          </a:r>
          <a:r>
            <a:rPr lang="en-US" sz="1100" b="0" i="0" baseline="0">
              <a:solidFill>
                <a:sysClr val="windowText" lastClr="000000"/>
              </a:solidFill>
              <a:effectLst/>
              <a:latin typeface="+mn-lt"/>
              <a:ea typeface="+mn-ea"/>
              <a:cs typeface="+mn-cs"/>
            </a:rPr>
            <a:t>The district reserves the right to either select or not select these Add/Alternates at their own discretion. </a:t>
          </a:r>
          <a:endParaRPr lang="en-US" sz="1100" b="0" i="0" u="none" strike="noStrike" baseline="0">
            <a:solidFill>
              <a:sysClr val="windowText" lastClr="000000"/>
            </a:solidFill>
            <a:effectLst/>
            <a:latin typeface="+mn-lt"/>
            <a:ea typeface="+mn-ea"/>
            <a:cs typeface="+mn-cs"/>
          </a:endParaRPr>
        </a:p>
      </xdr:txBody>
    </xdr:sp>
    <xdr:clientData/>
  </xdr:twoCellAnchor>
  <xdr:twoCellAnchor>
    <xdr:from>
      <xdr:col>4</xdr:col>
      <xdr:colOff>583406</xdr:colOff>
      <xdr:row>57</xdr:row>
      <xdr:rowOff>59531</xdr:rowOff>
    </xdr:from>
    <xdr:to>
      <xdr:col>9</xdr:col>
      <xdr:colOff>364332</xdr:colOff>
      <xdr:row>60</xdr:row>
      <xdr:rowOff>178594</xdr:rowOff>
    </xdr:to>
    <xdr:sp macro="" textlink="">
      <xdr:nvSpPr>
        <xdr:cNvPr id="14" name="Rectangle: Rounded Corners 13">
          <a:extLst>
            <a:ext uri="{FF2B5EF4-FFF2-40B4-BE49-F238E27FC236}">
              <a16:creationId xmlns:a16="http://schemas.microsoft.com/office/drawing/2014/main" id="{D00B1DB1-A11D-4FA4-A293-5B5110A71A64}"/>
            </a:ext>
          </a:extLst>
        </xdr:cNvPr>
        <xdr:cNvSpPr/>
      </xdr:nvSpPr>
      <xdr:spPr>
        <a:xfrm>
          <a:off x="11182826" y="13645991"/>
          <a:ext cx="3926206" cy="95726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The district requires that vendors provide costs for all of</a:t>
          </a:r>
          <a:r>
            <a:rPr lang="en-US" sz="1100" b="0" i="0" u="none" strike="noStrike" baseline="0">
              <a:solidFill>
                <a:sysClr val="windowText" lastClr="000000"/>
              </a:solidFill>
              <a:effectLst/>
              <a:latin typeface="+mn-lt"/>
              <a:ea typeface="+mn-ea"/>
              <a:cs typeface="+mn-cs"/>
            </a:rPr>
            <a:t> the Mandatory Add/Alternates listed here. The district reserves the right to either select or not select these Add/Alternates at their own discretion. </a:t>
          </a:r>
        </a:p>
      </xdr:txBody>
    </xdr:sp>
    <xdr:clientData/>
  </xdr:twoCellAnchor>
  <xdr:twoCellAnchor>
    <xdr:from>
      <xdr:col>3</xdr:col>
      <xdr:colOff>4298156</xdr:colOff>
      <xdr:row>65</xdr:row>
      <xdr:rowOff>119062</xdr:rowOff>
    </xdr:from>
    <xdr:to>
      <xdr:col>4</xdr:col>
      <xdr:colOff>583405</xdr:colOff>
      <xdr:row>65</xdr:row>
      <xdr:rowOff>120252</xdr:rowOff>
    </xdr:to>
    <xdr:cxnSp macro="">
      <xdr:nvCxnSpPr>
        <xdr:cNvPr id="15" name="Straight Arrow Connector 14">
          <a:extLst>
            <a:ext uri="{FF2B5EF4-FFF2-40B4-BE49-F238E27FC236}">
              <a16:creationId xmlns:a16="http://schemas.microsoft.com/office/drawing/2014/main" id="{6B8A3103-D2A3-44D7-8F7C-603F6534742B}"/>
            </a:ext>
          </a:extLst>
        </xdr:cNvPr>
        <xdr:cNvCxnSpPr/>
      </xdr:nvCxnSpPr>
      <xdr:spPr>
        <a:xfrm flipH="1" flipV="1">
          <a:off x="10592276" y="16433482"/>
          <a:ext cx="590549" cy="119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4298156</xdr:colOff>
      <xdr:row>58</xdr:row>
      <xdr:rowOff>226219</xdr:rowOff>
    </xdr:from>
    <xdr:to>
      <xdr:col>4</xdr:col>
      <xdr:colOff>583405</xdr:colOff>
      <xdr:row>58</xdr:row>
      <xdr:rowOff>227409</xdr:rowOff>
    </xdr:to>
    <xdr:cxnSp macro="">
      <xdr:nvCxnSpPr>
        <xdr:cNvPr id="16" name="Straight Arrow Connector 15">
          <a:extLst>
            <a:ext uri="{FF2B5EF4-FFF2-40B4-BE49-F238E27FC236}">
              <a16:creationId xmlns:a16="http://schemas.microsoft.com/office/drawing/2014/main" id="{4AC2F0FC-D6A0-43D5-985C-6F511F53991B}"/>
            </a:ext>
          </a:extLst>
        </xdr:cNvPr>
        <xdr:cNvCxnSpPr/>
      </xdr:nvCxnSpPr>
      <xdr:spPr>
        <a:xfrm flipH="1" flipV="1">
          <a:off x="10592276" y="14018419"/>
          <a:ext cx="590549" cy="119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242889</xdr:rowOff>
    </xdr:from>
    <xdr:to>
      <xdr:col>4</xdr:col>
      <xdr:colOff>585786</xdr:colOff>
      <xdr:row>31</xdr:row>
      <xdr:rowOff>242889</xdr:rowOff>
    </xdr:to>
    <xdr:cxnSp macro="">
      <xdr:nvCxnSpPr>
        <xdr:cNvPr id="17" name="Straight Arrow Connector 16">
          <a:extLst>
            <a:ext uri="{FF2B5EF4-FFF2-40B4-BE49-F238E27FC236}">
              <a16:creationId xmlns:a16="http://schemas.microsoft.com/office/drawing/2014/main" id="{60202A12-1F82-498C-A53F-196F683489C9}"/>
            </a:ext>
          </a:extLst>
        </xdr:cNvPr>
        <xdr:cNvCxnSpPr/>
      </xdr:nvCxnSpPr>
      <xdr:spPr>
        <a:xfrm flipH="1">
          <a:off x="10599420" y="7443789"/>
          <a:ext cx="585786"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PM Make The Mark">
      <a:dk1>
        <a:sysClr val="windowText" lastClr="000000"/>
      </a:dk1>
      <a:lt1>
        <a:sysClr val="window" lastClr="FFFFFF"/>
      </a:lt1>
      <a:dk2>
        <a:srgbClr val="44546A"/>
      </a:dk2>
      <a:lt2>
        <a:srgbClr val="E7E6E6"/>
      </a:lt2>
      <a:accent1>
        <a:srgbClr val="1F3E7C"/>
      </a:accent1>
      <a:accent2>
        <a:srgbClr val="2D4657"/>
      </a:accent2>
      <a:accent3>
        <a:srgbClr val="008E97"/>
      </a:accent3>
      <a:accent4>
        <a:srgbClr val="DC6026"/>
      </a:accent4>
      <a:accent5>
        <a:srgbClr val="C9942B"/>
      </a:accent5>
      <a:accent6>
        <a:srgbClr val="70AD47"/>
      </a:accent6>
      <a:hlink>
        <a:srgbClr val="0563C1"/>
      </a:hlink>
      <a:folHlink>
        <a:srgbClr val="954F72"/>
      </a:folHlink>
    </a:clrScheme>
    <a:fontScheme name="PM Remarkable Fonts">
      <a:majorFont>
        <a:latin typeface="Lato"/>
        <a:ea typeface=""/>
        <a:cs typeface=""/>
      </a:majorFont>
      <a:minorFont>
        <a:latin typeface="Ras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pageSetUpPr fitToPage="1"/>
  </sheetPr>
  <dimension ref="A1:B17"/>
  <sheetViews>
    <sheetView showGridLines="0" zoomScale="115" zoomScaleNormal="115" workbookViewId="0">
      <selection activeCell="A16" sqref="A16"/>
    </sheetView>
  </sheetViews>
  <sheetFormatPr defaultColWidth="9" defaultRowHeight="16.5"/>
  <cols>
    <col min="1" max="1" width="106.125" style="2" customWidth="1"/>
    <col min="2" max="16384" width="9" style="1"/>
  </cols>
  <sheetData>
    <row r="1" spans="1:2" s="34" customFormat="1" ht="14.25">
      <c r="A1" s="32" t="s">
        <v>0</v>
      </c>
      <c r="B1" s="32"/>
    </row>
    <row r="2" spans="1:2">
      <c r="A2" s="1"/>
    </row>
    <row r="3" spans="1:2" ht="36">
      <c r="A3" s="44" t="s">
        <v>1</v>
      </c>
    </row>
    <row r="5" spans="1:2">
      <c r="A5" s="62" t="s">
        <v>2</v>
      </c>
    </row>
    <row r="6" spans="1:2" ht="34.5" customHeight="1">
      <c r="A6" s="3" t="s">
        <v>3</v>
      </c>
    </row>
    <row r="7" spans="1:2">
      <c r="A7" s="4"/>
    </row>
    <row r="8" spans="1:2">
      <c r="A8" s="1" t="s">
        <v>4</v>
      </c>
    </row>
    <row r="9" spans="1:2">
      <c r="A9" s="1" t="s">
        <v>5</v>
      </c>
    </row>
    <row r="10" spans="1:2">
      <c r="A10" s="1" t="s">
        <v>6</v>
      </c>
    </row>
    <row r="11" spans="1:2">
      <c r="A11" s="1" t="s">
        <v>7</v>
      </c>
    </row>
    <row r="12" spans="1:2">
      <c r="A12" s="5" t="s">
        <v>8</v>
      </c>
    </row>
    <row r="13" spans="1:2">
      <c r="A13" s="2" t="s">
        <v>9</v>
      </c>
    </row>
    <row r="14" spans="1:2">
      <c r="A14" s="2" t="s">
        <v>10</v>
      </c>
    </row>
    <row r="15" spans="1:2">
      <c r="A15" s="2" t="s">
        <v>11</v>
      </c>
    </row>
    <row r="16" spans="1:2">
      <c r="A16" s="2" t="s">
        <v>12</v>
      </c>
    </row>
    <row r="17" spans="1:1">
      <c r="A17" s="2" t="s">
        <v>13</v>
      </c>
    </row>
  </sheetData>
  <phoneticPr fontId="6" type="noConversion"/>
  <printOptions horizontalCentered="1"/>
  <pageMargins left="0.5" right="0.5" top="0.97" bottom="0.75" header="0.21" footer="0.5"/>
  <pageSetup scale="98"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90752-E5D3-4BAD-811D-DD5D70E15C5D}">
  <sheetPr>
    <tabColor theme="6"/>
  </sheetPr>
  <dimension ref="A1:H15"/>
  <sheetViews>
    <sheetView zoomScale="120" zoomScaleNormal="120" zoomScaleSheetLayoutView="55" workbookViewId="0">
      <selection activeCell="D6" sqref="D6"/>
    </sheetView>
  </sheetViews>
  <sheetFormatPr defaultColWidth="9" defaultRowHeight="18"/>
  <cols>
    <col min="1" max="1" width="6.125" style="106" bestFit="1" customWidth="1"/>
    <col min="2" max="2" width="21.25" style="107" customWidth="1"/>
    <col min="3" max="3" width="36.125" style="107" customWidth="1"/>
    <col min="4" max="4" width="30.375" style="107" customWidth="1"/>
    <col min="5" max="5" width="17.625" style="107" customWidth="1"/>
    <col min="6" max="6" width="23.375" style="107" customWidth="1"/>
    <col min="7" max="7" width="27.125" style="107" customWidth="1"/>
    <col min="8" max="8" width="16" style="107" customWidth="1"/>
    <col min="9" max="9" width="16.375" style="64" customWidth="1"/>
    <col min="10" max="16384" width="9" style="64"/>
  </cols>
  <sheetData>
    <row r="1" spans="1:8" s="63" customFormat="1" ht="15.75" customHeight="1">
      <c r="A1" s="269" t="s">
        <v>12</v>
      </c>
      <c r="B1" s="269"/>
      <c r="C1" s="269"/>
      <c r="D1" s="269"/>
      <c r="E1" s="269"/>
      <c r="F1" s="269"/>
      <c r="G1" s="269"/>
      <c r="H1" s="269"/>
    </row>
    <row r="2" spans="1:8" s="63" customFormat="1" ht="49.5" customHeight="1">
      <c r="A2" s="270" t="s">
        <v>324</v>
      </c>
      <c r="B2" s="270"/>
      <c r="C2" s="270"/>
      <c r="D2" s="270"/>
      <c r="E2" s="270"/>
      <c r="F2" s="270"/>
      <c r="G2" s="270"/>
      <c r="H2" s="270"/>
    </row>
    <row r="3" spans="1:8" s="63" customFormat="1" ht="18.75" thickBot="1">
      <c r="A3" s="97"/>
      <c r="B3" s="105"/>
      <c r="C3" s="105"/>
      <c r="D3" s="105"/>
      <c r="E3" s="105"/>
      <c r="F3" s="105"/>
      <c r="G3" s="105"/>
      <c r="H3" s="105"/>
    </row>
    <row r="4" spans="1:8" s="63" customFormat="1" ht="18.75" thickBot="1">
      <c r="A4" s="98"/>
      <c r="B4" s="98"/>
      <c r="C4" s="98"/>
      <c r="D4" s="98"/>
      <c r="E4" s="98"/>
      <c r="F4" s="271" t="s">
        <v>325</v>
      </c>
      <c r="G4" s="272"/>
      <c r="H4" s="273"/>
    </row>
    <row r="5" spans="1:8" ht="72">
      <c r="A5" s="227" t="s">
        <v>326</v>
      </c>
      <c r="B5" s="228" t="s">
        <v>327</v>
      </c>
      <c r="C5" s="228" t="s">
        <v>328</v>
      </c>
      <c r="D5" s="228" t="s">
        <v>329</v>
      </c>
      <c r="E5" s="229" t="s">
        <v>330</v>
      </c>
      <c r="F5" s="222" t="s">
        <v>331</v>
      </c>
      <c r="G5" s="157" t="s">
        <v>332</v>
      </c>
      <c r="H5" s="223" t="s">
        <v>333</v>
      </c>
    </row>
    <row r="6" spans="1:8" ht="148.5">
      <c r="A6" s="226">
        <v>1</v>
      </c>
      <c r="B6" s="220" t="s">
        <v>334</v>
      </c>
      <c r="C6" s="220" t="s">
        <v>335</v>
      </c>
      <c r="D6" s="220" t="s">
        <v>336</v>
      </c>
      <c r="E6" s="221" t="s">
        <v>337</v>
      </c>
      <c r="F6" s="224"/>
      <c r="G6" s="153"/>
      <c r="H6" s="225"/>
    </row>
    <row r="7" spans="1:8" ht="99">
      <c r="A7" s="226">
        <v>2</v>
      </c>
      <c r="B7" s="220" t="s">
        <v>338</v>
      </c>
      <c r="C7" s="220" t="s">
        <v>339</v>
      </c>
      <c r="D7" s="220" t="s">
        <v>340</v>
      </c>
      <c r="E7" s="221" t="s">
        <v>337</v>
      </c>
      <c r="F7" s="226"/>
      <c r="G7" s="153"/>
      <c r="H7" s="225"/>
    </row>
    <row r="8" spans="1:8" ht="181.5">
      <c r="A8" s="226">
        <v>3</v>
      </c>
      <c r="B8" s="220" t="s">
        <v>341</v>
      </c>
      <c r="C8" s="220" t="s">
        <v>342</v>
      </c>
      <c r="D8" s="220" t="s">
        <v>343</v>
      </c>
      <c r="E8" s="230"/>
      <c r="F8" s="226"/>
      <c r="G8" s="153"/>
      <c r="H8" s="225"/>
    </row>
    <row r="9" spans="1:8" ht="108">
      <c r="A9" s="226">
        <v>4</v>
      </c>
      <c r="B9" s="220" t="s">
        <v>344</v>
      </c>
      <c r="C9" s="220" t="s">
        <v>345</v>
      </c>
      <c r="D9" s="154" t="s">
        <v>346</v>
      </c>
      <c r="E9" s="230"/>
      <c r="F9" s="226"/>
      <c r="G9" s="153"/>
      <c r="H9" s="225"/>
    </row>
    <row r="10" spans="1:8" ht="144">
      <c r="A10" s="226">
        <v>5</v>
      </c>
      <c r="B10" s="220" t="s">
        <v>347</v>
      </c>
      <c r="C10" s="220" t="s">
        <v>348</v>
      </c>
      <c r="D10" s="154" t="s">
        <v>349</v>
      </c>
      <c r="E10" s="230"/>
      <c r="F10" s="226"/>
      <c r="G10" s="153"/>
      <c r="H10" s="225"/>
    </row>
    <row r="11" spans="1:8" ht="144">
      <c r="A11" s="226">
        <v>6</v>
      </c>
      <c r="B11" s="220" t="s">
        <v>350</v>
      </c>
      <c r="C11" s="220" t="s">
        <v>351</v>
      </c>
      <c r="D11" s="154" t="s">
        <v>352</v>
      </c>
      <c r="E11" s="230"/>
      <c r="F11" s="226"/>
      <c r="G11" s="153"/>
      <c r="H11" s="225"/>
    </row>
    <row r="12" spans="1:8" ht="108">
      <c r="A12" s="226">
        <v>7</v>
      </c>
      <c r="B12" s="220" t="s">
        <v>353</v>
      </c>
      <c r="C12" s="220" t="s">
        <v>354</v>
      </c>
      <c r="D12" s="154" t="s">
        <v>355</v>
      </c>
      <c r="E12" s="230"/>
      <c r="F12" s="226"/>
      <c r="G12" s="153"/>
      <c r="H12" s="225"/>
    </row>
    <row r="13" spans="1:8" ht="90">
      <c r="A13" s="226">
        <v>8</v>
      </c>
      <c r="B13" s="220" t="s">
        <v>356</v>
      </c>
      <c r="C13" s="220" t="s">
        <v>357</v>
      </c>
      <c r="D13" s="154" t="s">
        <v>358</v>
      </c>
      <c r="E13" s="230"/>
      <c r="F13" s="226"/>
      <c r="G13" s="153"/>
      <c r="H13" s="225"/>
    </row>
    <row r="14" spans="1:8" ht="144">
      <c r="A14" s="226">
        <v>9</v>
      </c>
      <c r="B14" s="220" t="s">
        <v>359</v>
      </c>
      <c r="C14" s="220" t="s">
        <v>360</v>
      </c>
      <c r="D14" s="154" t="s">
        <v>361</v>
      </c>
      <c r="E14" s="230"/>
      <c r="F14" s="226"/>
      <c r="G14" s="153"/>
      <c r="H14" s="225"/>
    </row>
    <row r="15" spans="1:8" ht="180">
      <c r="A15" s="226">
        <v>10</v>
      </c>
      <c r="B15" s="220" t="s">
        <v>362</v>
      </c>
      <c r="C15" s="220" t="s">
        <v>363</v>
      </c>
      <c r="D15" s="231" t="s">
        <v>364</v>
      </c>
      <c r="E15" s="230"/>
      <c r="F15" s="226"/>
      <c r="G15" s="153"/>
      <c r="H15" s="225"/>
    </row>
  </sheetData>
  <mergeCells count="3">
    <mergeCell ref="A1:H1"/>
    <mergeCell ref="A2:H2"/>
    <mergeCell ref="F4:H4"/>
  </mergeCells>
  <printOptions horizontalCentered="1"/>
  <pageMargins left="0.5" right="0.5" top="0.97" bottom="0.75" header="0.21" footer="0.5"/>
  <pageSetup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G20"/>
  <sheetViews>
    <sheetView topLeftCell="A10" zoomScale="140" zoomScaleNormal="140" zoomScaleSheetLayoutView="70" workbookViewId="0">
      <selection activeCell="D8" sqref="D8"/>
    </sheetView>
  </sheetViews>
  <sheetFormatPr defaultColWidth="9" defaultRowHeight="16.5"/>
  <cols>
    <col min="1" max="1" width="18.375" style="7" customWidth="1"/>
    <col min="2" max="2" width="32.5" style="7" bestFit="1" customWidth="1"/>
    <col min="3" max="3" width="28.375" style="7" customWidth="1"/>
    <col min="4" max="4" width="16.25" style="7" customWidth="1"/>
    <col min="5" max="5" width="25.75" style="7" customWidth="1"/>
    <col min="6" max="6" width="9" style="7"/>
    <col min="7" max="7" width="16.375" style="7" customWidth="1"/>
    <col min="8" max="8" width="9" style="7" customWidth="1"/>
    <col min="9" max="16384" width="9" style="7"/>
  </cols>
  <sheetData>
    <row r="1" spans="1:7" s="35" customFormat="1" ht="15.75" customHeight="1">
      <c r="A1" s="275" t="s">
        <v>13</v>
      </c>
      <c r="B1" s="275"/>
      <c r="C1" s="275"/>
      <c r="D1" s="275"/>
      <c r="E1" s="275"/>
    </row>
    <row r="2" spans="1:7" ht="16.5" customHeight="1">
      <c r="A2" s="276" t="s">
        <v>365</v>
      </c>
      <c r="B2" s="276"/>
      <c r="C2" s="276"/>
      <c r="D2" s="276"/>
      <c r="E2" s="276"/>
    </row>
    <row r="3" spans="1:7" ht="16.5" customHeight="1">
      <c r="A3" s="111"/>
      <c r="B3" s="111"/>
      <c r="C3" s="111"/>
      <c r="D3" s="111"/>
      <c r="E3" s="111"/>
    </row>
    <row r="4" spans="1:7" ht="16.5" customHeight="1">
      <c r="A4" s="42"/>
      <c r="B4" s="6"/>
      <c r="C4" s="6"/>
      <c r="D4" s="274" t="s">
        <v>366</v>
      </c>
      <c r="E4" s="274"/>
    </row>
    <row r="5" spans="1:7" ht="33">
      <c r="A5" s="41" t="s">
        <v>367</v>
      </c>
      <c r="B5" s="41" t="s">
        <v>368</v>
      </c>
      <c r="C5" s="41" t="s">
        <v>369</v>
      </c>
      <c r="D5" s="65" t="s">
        <v>370</v>
      </c>
      <c r="E5" s="65" t="s">
        <v>200</v>
      </c>
      <c r="G5" s="95"/>
    </row>
    <row r="6" spans="1:7" ht="33">
      <c r="A6" s="214" t="s">
        <v>231</v>
      </c>
      <c r="B6" s="214" t="s">
        <v>371</v>
      </c>
      <c r="C6" s="214" t="s">
        <v>372</v>
      </c>
      <c r="D6" s="156"/>
      <c r="E6" s="156"/>
    </row>
    <row r="7" spans="1:7" ht="33">
      <c r="A7" s="214" t="s">
        <v>235</v>
      </c>
      <c r="B7" s="214" t="s">
        <v>373</v>
      </c>
      <c r="C7" s="214" t="s">
        <v>372</v>
      </c>
      <c r="D7" s="156"/>
      <c r="E7" s="156"/>
    </row>
    <row r="8" spans="1:7" ht="33">
      <c r="A8" s="214" t="s">
        <v>374</v>
      </c>
      <c r="B8" s="214" t="s">
        <v>375</v>
      </c>
      <c r="C8" s="214" t="s">
        <v>372</v>
      </c>
      <c r="D8" s="156"/>
      <c r="E8" s="156"/>
    </row>
    <row r="9" spans="1:7" ht="33">
      <c r="A9" s="214" t="s">
        <v>376</v>
      </c>
      <c r="B9" s="214" t="s">
        <v>377</v>
      </c>
      <c r="C9" s="214" t="s">
        <v>372</v>
      </c>
      <c r="D9" s="156"/>
      <c r="E9" s="156"/>
    </row>
    <row r="10" spans="1:7" ht="33">
      <c r="A10" s="214" t="s">
        <v>237</v>
      </c>
      <c r="B10" s="214" t="s">
        <v>378</v>
      </c>
      <c r="C10" s="214" t="s">
        <v>372</v>
      </c>
      <c r="D10" s="156"/>
      <c r="E10" s="156"/>
    </row>
    <row r="11" spans="1:7" ht="33">
      <c r="A11" s="214" t="s">
        <v>234</v>
      </c>
      <c r="B11" s="17" t="s">
        <v>379</v>
      </c>
      <c r="C11" s="214" t="s">
        <v>372</v>
      </c>
      <c r="D11" s="156"/>
      <c r="E11" s="156"/>
    </row>
    <row r="12" spans="1:7" ht="49.5">
      <c r="A12" s="214" t="s">
        <v>242</v>
      </c>
      <c r="B12" s="214" t="s">
        <v>380</v>
      </c>
      <c r="C12" s="214" t="s">
        <v>372</v>
      </c>
      <c r="D12" s="156"/>
      <c r="E12" s="156"/>
    </row>
    <row r="13" spans="1:7" ht="49.5">
      <c r="A13" s="214" t="s">
        <v>241</v>
      </c>
      <c r="B13" s="214" t="s">
        <v>381</v>
      </c>
      <c r="C13" s="214" t="s">
        <v>382</v>
      </c>
      <c r="D13" s="156"/>
      <c r="E13" s="156"/>
    </row>
    <row r="14" spans="1:7" ht="49.5">
      <c r="A14" s="214" t="s">
        <v>383</v>
      </c>
      <c r="B14" s="214" t="s">
        <v>384</v>
      </c>
      <c r="C14" s="214" t="s">
        <v>372</v>
      </c>
      <c r="D14" s="156"/>
      <c r="E14" s="156"/>
    </row>
    <row r="15" spans="1:7" ht="33">
      <c r="A15" s="214" t="s">
        <v>243</v>
      </c>
      <c r="B15" s="214" t="s">
        <v>385</v>
      </c>
      <c r="C15" s="214" t="s">
        <v>386</v>
      </c>
      <c r="D15" s="156"/>
      <c r="E15" s="156"/>
    </row>
    <row r="16" spans="1:7">
      <c r="A16" s="214" t="s">
        <v>387</v>
      </c>
      <c r="B16" s="214" t="s">
        <v>388</v>
      </c>
      <c r="C16" s="214" t="s">
        <v>386</v>
      </c>
      <c r="D16" s="156"/>
      <c r="E16" s="156"/>
    </row>
    <row r="17" spans="1:5" ht="33">
      <c r="A17" s="214" t="s">
        <v>236</v>
      </c>
      <c r="B17" s="214" t="s">
        <v>389</v>
      </c>
      <c r="C17" s="214" t="s">
        <v>386</v>
      </c>
      <c r="D17" s="156"/>
      <c r="E17" s="156"/>
    </row>
    <row r="18" spans="1:5" ht="33">
      <c r="A18" s="214" t="s">
        <v>238</v>
      </c>
      <c r="B18" s="214" t="s">
        <v>390</v>
      </c>
      <c r="C18" s="214" t="s">
        <v>372</v>
      </c>
      <c r="D18" s="156"/>
      <c r="E18" s="156"/>
    </row>
    <row r="19" spans="1:5" ht="33">
      <c r="A19" s="214" t="s">
        <v>391</v>
      </c>
      <c r="B19" s="214" t="s">
        <v>392</v>
      </c>
      <c r="C19" s="214" t="s">
        <v>372</v>
      </c>
      <c r="D19" s="156"/>
      <c r="E19" s="156"/>
    </row>
    <row r="20" spans="1:5" ht="33">
      <c r="A20" s="214" t="s">
        <v>246</v>
      </c>
      <c r="B20" s="214" t="s">
        <v>393</v>
      </c>
      <c r="C20" s="214" t="s">
        <v>372</v>
      </c>
      <c r="D20" s="156"/>
      <c r="E20" s="156"/>
    </row>
  </sheetData>
  <mergeCells count="3">
    <mergeCell ref="D4:E4"/>
    <mergeCell ref="A1:E1"/>
    <mergeCell ref="A2:E2"/>
  </mergeCells>
  <printOptions horizontalCentered="1"/>
  <pageMargins left="0.5" right="0.5" top="0.97" bottom="0.75" header="0.21" footer="0.5"/>
  <pageSetup scale="74" fitToHeight="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3680-A2BD-4C69-AAAB-229D836D26E1}">
  <sheetPr>
    <tabColor theme="3"/>
    <pageSetUpPr fitToPage="1"/>
  </sheetPr>
  <dimension ref="A1:C997"/>
  <sheetViews>
    <sheetView zoomScaleNormal="100" workbookViewId="0">
      <selection activeCell="B20" sqref="B20"/>
    </sheetView>
  </sheetViews>
  <sheetFormatPr defaultColWidth="13" defaultRowHeight="15" customHeight="1"/>
  <cols>
    <col min="1" max="1" width="61" style="103" bestFit="1" customWidth="1"/>
    <col min="2" max="2" width="28.25" style="103" customWidth="1"/>
    <col min="3" max="26" width="7.75" style="103" customWidth="1"/>
    <col min="27" max="16384" width="13" style="103"/>
  </cols>
  <sheetData>
    <row r="1" spans="1:2" ht="16.5">
      <c r="A1" s="232" t="s">
        <v>14</v>
      </c>
      <c r="B1" s="277"/>
    </row>
    <row r="2" spans="1:2" ht="32.25" customHeight="1">
      <c r="A2" s="233" t="s">
        <v>15</v>
      </c>
      <c r="B2" s="277"/>
    </row>
    <row r="3" spans="1:2" ht="15.75" customHeight="1">
      <c r="A3" s="104"/>
      <c r="B3" s="104"/>
    </row>
    <row r="4" spans="1:2" ht="16.5">
      <c r="A4" s="123" t="s">
        <v>16</v>
      </c>
      <c r="B4" s="123" t="s">
        <v>17</v>
      </c>
    </row>
    <row r="5" spans="1:2" ht="16.5">
      <c r="A5" s="124" t="s">
        <v>18</v>
      </c>
      <c r="B5" s="124"/>
    </row>
    <row r="6" spans="1:2" ht="16.5">
      <c r="A6" s="125" t="s">
        <v>19</v>
      </c>
      <c r="B6" s="126">
        <v>28856</v>
      </c>
    </row>
    <row r="7" spans="1:2" ht="16.5">
      <c r="A7" s="125" t="s">
        <v>20</v>
      </c>
      <c r="B7" s="127">
        <v>40</v>
      </c>
    </row>
    <row r="8" spans="1:2" ht="16.5">
      <c r="A8" s="128" t="s">
        <v>21</v>
      </c>
      <c r="B8" s="127">
        <v>4</v>
      </c>
    </row>
    <row r="9" spans="1:2" ht="16.5">
      <c r="A9" s="125" t="s">
        <v>22</v>
      </c>
      <c r="B9" s="126">
        <v>1884</v>
      </c>
    </row>
    <row r="10" spans="1:2" ht="16.5">
      <c r="A10" s="125" t="s">
        <v>23</v>
      </c>
      <c r="B10" s="126">
        <v>3903</v>
      </c>
    </row>
    <row r="11" spans="1:2" ht="16.5">
      <c r="A11" s="125" t="s">
        <v>24</v>
      </c>
      <c r="B11" s="146">
        <v>415350055</v>
      </c>
    </row>
    <row r="12" spans="1:2" ht="16.5">
      <c r="A12" s="124" t="s">
        <v>25</v>
      </c>
      <c r="B12" s="124"/>
    </row>
    <row r="13" spans="1:2" ht="16.5">
      <c r="A13" s="128" t="s">
        <v>26</v>
      </c>
      <c r="B13" s="129">
        <v>27</v>
      </c>
    </row>
    <row r="14" spans="1:2" ht="16.5">
      <c r="A14" s="128" t="s">
        <v>27</v>
      </c>
      <c r="B14" s="129">
        <v>33</v>
      </c>
    </row>
    <row r="15" spans="1:2" ht="16.5">
      <c r="A15" s="128" t="s">
        <v>28</v>
      </c>
      <c r="B15" s="129">
        <v>13</v>
      </c>
    </row>
    <row r="16" spans="1:2" ht="15.75" customHeight="1">
      <c r="A16" s="125" t="s">
        <v>29</v>
      </c>
      <c r="B16" s="126">
        <v>3940</v>
      </c>
    </row>
    <row r="17" spans="1:3" ht="16.5">
      <c r="A17" s="125" t="s">
        <v>30</v>
      </c>
      <c r="B17" s="126">
        <v>31</v>
      </c>
      <c r="C17" s="147"/>
    </row>
    <row r="18" spans="1:3" ht="15.75" customHeight="1">
      <c r="A18" s="125" t="s">
        <v>30</v>
      </c>
      <c r="B18" s="126">
        <v>327</v>
      </c>
    </row>
    <row r="19" spans="1:3" ht="16.5">
      <c r="A19" s="124" t="s">
        <v>31</v>
      </c>
      <c r="B19" s="124"/>
    </row>
    <row r="20" spans="1:3" ht="16.5">
      <c r="A20" s="125" t="s">
        <v>32</v>
      </c>
      <c r="B20" s="148">
        <v>45838</v>
      </c>
    </row>
    <row r="21" spans="1:3" ht="16.5">
      <c r="A21" s="125" t="s">
        <v>33</v>
      </c>
      <c r="B21" s="149">
        <v>418</v>
      </c>
    </row>
    <row r="22" spans="1:3" ht="16.5">
      <c r="A22" s="125" t="s">
        <v>34</v>
      </c>
      <c r="B22" s="149" t="s">
        <v>35</v>
      </c>
    </row>
    <row r="23" spans="1:3" ht="16.5">
      <c r="A23" s="125" t="s">
        <v>36</v>
      </c>
      <c r="B23" s="146">
        <v>2444</v>
      </c>
    </row>
    <row r="24" spans="1:3" ht="16.5">
      <c r="A24" s="125" t="s">
        <v>37</v>
      </c>
      <c r="B24" s="149">
        <v>6043</v>
      </c>
    </row>
    <row r="25" spans="1:3" ht="16.5">
      <c r="A25" s="125" t="s">
        <v>38</v>
      </c>
      <c r="B25" s="146">
        <v>60887</v>
      </c>
    </row>
    <row r="26" spans="1:3" ht="16.5">
      <c r="A26" s="125" t="s">
        <v>39</v>
      </c>
      <c r="B26" s="149">
        <v>500</v>
      </c>
    </row>
    <row r="27" spans="1:3" ht="16.5">
      <c r="A27" s="125" t="s">
        <v>40</v>
      </c>
      <c r="B27" s="149">
        <v>67</v>
      </c>
    </row>
    <row r="28" spans="1:3" ht="15.75" customHeight="1">
      <c r="A28" s="125" t="s">
        <v>41</v>
      </c>
      <c r="B28" s="149">
        <v>7</v>
      </c>
    </row>
    <row r="29" spans="1:3" ht="16.5">
      <c r="A29" s="125" t="s">
        <v>42</v>
      </c>
      <c r="B29" s="127">
        <v>455</v>
      </c>
    </row>
    <row r="30" spans="1:3" ht="15.75" customHeight="1">
      <c r="A30" s="125" t="s">
        <v>43</v>
      </c>
      <c r="B30" s="127">
        <v>910</v>
      </c>
    </row>
    <row r="31" spans="1:3" ht="33">
      <c r="A31" s="278" t="s">
        <v>44</v>
      </c>
      <c r="B31" s="279" t="s">
        <v>45</v>
      </c>
    </row>
    <row r="32" spans="1:3" ht="33">
      <c r="A32" s="278" t="s">
        <v>46</v>
      </c>
      <c r="B32" s="279" t="s">
        <v>45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
    <mergeCell ref="A1:B1"/>
    <mergeCell ref="A2:B2"/>
  </mergeCells>
  <printOptions horizontalCentered="1"/>
  <pageMargins left="0.7" right="0.7" top="0.75" bottom="0.75" header="0" footer="0"/>
  <pageSetup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6"/>
  </sheetPr>
  <dimension ref="A1:D109"/>
  <sheetViews>
    <sheetView zoomScale="90" zoomScaleNormal="90" workbookViewId="0">
      <selection activeCell="C17" sqref="C17:D17"/>
    </sheetView>
  </sheetViews>
  <sheetFormatPr defaultColWidth="8" defaultRowHeight="16.5"/>
  <cols>
    <col min="1" max="1" width="14.375" style="23" customWidth="1"/>
    <col min="2" max="2" width="17.5" style="31" customWidth="1"/>
    <col min="3" max="3" width="9.125" style="23" customWidth="1"/>
    <col min="4" max="4" width="50.375" style="23" customWidth="1"/>
    <col min="5" max="16384" width="8" style="23"/>
  </cols>
  <sheetData>
    <row r="1" spans="1:4" s="37" customFormat="1" ht="14.25">
      <c r="A1" s="240" t="s">
        <v>5</v>
      </c>
      <c r="B1" s="240"/>
      <c r="C1" s="240"/>
      <c r="D1" s="240"/>
    </row>
    <row r="2" spans="1:4" s="21" customFormat="1">
      <c r="A2" s="22"/>
      <c r="B2" s="22"/>
      <c r="C2" s="22"/>
      <c r="D2" s="22"/>
    </row>
    <row r="3" spans="1:4" ht="31.5" customHeight="1">
      <c r="A3" s="236" t="s">
        <v>47</v>
      </c>
      <c r="B3" s="236"/>
      <c r="C3" s="236"/>
      <c r="D3" s="236"/>
    </row>
    <row r="4" spans="1:4" s="20" customFormat="1" ht="25.5" customHeight="1">
      <c r="A4" s="237" t="s">
        <v>48</v>
      </c>
      <c r="B4" s="238"/>
      <c r="C4" s="238"/>
      <c r="D4" s="239"/>
    </row>
    <row r="5" spans="1:4" s="20" customFormat="1" ht="26.25" customHeight="1">
      <c r="A5" s="38" t="s">
        <v>49</v>
      </c>
      <c r="B5" s="39" t="s">
        <v>50</v>
      </c>
      <c r="C5" s="241" t="s">
        <v>51</v>
      </c>
      <c r="D5" s="242"/>
    </row>
    <row r="6" spans="1:4" s="20" customFormat="1" ht="16.5" customHeight="1">
      <c r="A6" s="61" t="s">
        <v>52</v>
      </c>
      <c r="B6" s="60"/>
      <c r="C6" s="243"/>
      <c r="D6" s="244"/>
    </row>
    <row r="7" spans="1:4" s="20" customFormat="1" ht="22.5" customHeight="1">
      <c r="A7" s="24"/>
      <c r="B7" s="18"/>
      <c r="C7" s="234"/>
      <c r="D7" s="235"/>
    </row>
    <row r="8" spans="1:4" s="20" customFormat="1" ht="22.5" customHeight="1">
      <c r="A8" s="24"/>
      <c r="B8" s="18"/>
      <c r="C8" s="234"/>
      <c r="D8" s="235"/>
    </row>
    <row r="9" spans="1:4" s="20" customFormat="1" ht="22.5" customHeight="1">
      <c r="A9" s="24"/>
      <c r="B9" s="18"/>
      <c r="C9" s="234"/>
      <c r="D9" s="235"/>
    </row>
    <row r="10" spans="1:4" s="20" customFormat="1" ht="22.5" customHeight="1">
      <c r="A10" s="24"/>
      <c r="B10" s="18"/>
      <c r="C10" s="234"/>
      <c r="D10" s="235"/>
    </row>
    <row r="11" spans="1:4" s="20" customFormat="1" ht="22.5" customHeight="1">
      <c r="A11" s="24"/>
      <c r="B11" s="18"/>
      <c r="C11" s="234"/>
      <c r="D11" s="235"/>
    </row>
    <row r="12" spans="1:4" s="20" customFormat="1" ht="22.5" customHeight="1">
      <c r="A12" s="24"/>
      <c r="B12" s="18"/>
      <c r="C12" s="234"/>
      <c r="D12" s="235"/>
    </row>
    <row r="13" spans="1:4" s="20" customFormat="1" ht="22.5" customHeight="1">
      <c r="A13" s="24"/>
      <c r="B13" s="18"/>
      <c r="C13" s="234"/>
      <c r="D13" s="235"/>
    </row>
    <row r="14" spans="1:4" s="20" customFormat="1" ht="22.5" customHeight="1">
      <c r="A14" s="25"/>
      <c r="B14" s="26"/>
      <c r="C14" s="234"/>
      <c r="D14" s="235"/>
    </row>
    <row r="15" spans="1:4" s="20" customFormat="1" ht="22.5" customHeight="1">
      <c r="A15" s="25"/>
      <c r="B15" s="26"/>
      <c r="C15" s="234"/>
      <c r="D15" s="235"/>
    </row>
    <row r="16" spans="1:4" s="20" customFormat="1" ht="22.5" customHeight="1">
      <c r="A16" s="24"/>
      <c r="B16" s="18"/>
      <c r="C16" s="234"/>
      <c r="D16" s="235"/>
    </row>
    <row r="17" spans="1:4" s="20" customFormat="1" ht="22.5" customHeight="1">
      <c r="A17" s="24"/>
      <c r="B17" s="19"/>
      <c r="C17" s="234"/>
      <c r="D17" s="235"/>
    </row>
    <row r="18" spans="1:4" s="20" customFormat="1" ht="22.5" customHeight="1">
      <c r="A18" s="24"/>
      <c r="B18" s="19"/>
      <c r="C18" s="234"/>
      <c r="D18" s="235"/>
    </row>
    <row r="19" spans="1:4" s="20" customFormat="1" ht="22.5" customHeight="1">
      <c r="A19" s="25"/>
      <c r="B19" s="26"/>
      <c r="C19" s="234"/>
      <c r="D19" s="235"/>
    </row>
    <row r="20" spans="1:4" s="20" customFormat="1" ht="22.5" customHeight="1">
      <c r="A20" s="25"/>
      <c r="B20" s="27"/>
      <c r="C20" s="234"/>
      <c r="D20" s="235"/>
    </row>
    <row r="21" spans="1:4" s="20" customFormat="1" ht="12.75" customHeight="1">
      <c r="A21" s="28"/>
      <c r="B21" s="245"/>
      <c r="C21" s="245"/>
      <c r="D21" s="245"/>
    </row>
    <row r="22" spans="1:4" s="20" customFormat="1" ht="47.45" customHeight="1">
      <c r="A22" s="236" t="s">
        <v>53</v>
      </c>
      <c r="B22" s="236"/>
      <c r="C22" s="236"/>
      <c r="D22" s="236"/>
    </row>
    <row r="23" spans="1:4" s="20" customFormat="1">
      <c r="A23" s="28"/>
      <c r="B23" s="28"/>
      <c r="C23" s="28"/>
      <c r="D23" s="28"/>
    </row>
    <row r="24" spans="1:4" s="20" customFormat="1" ht="23.25" customHeight="1">
      <c r="A24" s="29" t="s">
        <v>54</v>
      </c>
      <c r="B24" s="246"/>
      <c r="C24" s="246"/>
      <c r="D24" s="30"/>
    </row>
    <row r="25" spans="1:4" s="20" customFormat="1" ht="23.25" customHeight="1">
      <c r="A25" s="29" t="s">
        <v>55</v>
      </c>
      <c r="B25" s="247"/>
      <c r="C25" s="247"/>
      <c r="D25" s="30"/>
    </row>
    <row r="26" spans="1:4" s="20" customFormat="1" ht="23.25" customHeight="1">
      <c r="A26" s="29" t="s">
        <v>56</v>
      </c>
      <c r="B26" s="247"/>
      <c r="C26" s="247"/>
      <c r="D26" s="30"/>
    </row>
    <row r="27" spans="1:4" s="20" customFormat="1">
      <c r="A27" s="23"/>
      <c r="B27" s="31"/>
      <c r="C27" s="23"/>
      <c r="D27" s="23"/>
    </row>
    <row r="28" spans="1:4" s="20" customFormat="1">
      <c r="A28" s="23"/>
      <c r="B28" s="31"/>
      <c r="C28" s="23"/>
      <c r="D28" s="23"/>
    </row>
    <row r="29" spans="1:4" s="20" customFormat="1">
      <c r="A29" s="23"/>
      <c r="B29" s="31"/>
      <c r="C29" s="23"/>
      <c r="D29" s="23"/>
    </row>
    <row r="30" spans="1:4" s="20" customFormat="1">
      <c r="A30" s="23"/>
      <c r="B30" s="31"/>
      <c r="C30" s="23"/>
      <c r="D30" s="23"/>
    </row>
    <row r="31" spans="1:4" s="20" customFormat="1">
      <c r="A31" s="23"/>
      <c r="B31" s="31"/>
      <c r="C31" s="23"/>
      <c r="D31" s="23"/>
    </row>
    <row r="32" spans="1:4" s="20" customFormat="1">
      <c r="A32" s="23"/>
      <c r="B32" s="31"/>
      <c r="C32" s="23"/>
      <c r="D32" s="23"/>
    </row>
    <row r="33" spans="1:4" s="20" customFormat="1">
      <c r="A33" s="23"/>
      <c r="B33" s="31"/>
      <c r="C33" s="23"/>
      <c r="D33" s="23"/>
    </row>
    <row r="34" spans="1:4" s="20" customFormat="1">
      <c r="A34" s="23"/>
      <c r="B34" s="31"/>
      <c r="C34" s="23"/>
      <c r="D34" s="23"/>
    </row>
    <row r="35" spans="1:4" s="20" customFormat="1">
      <c r="A35" s="23"/>
      <c r="B35" s="31"/>
      <c r="C35" s="23"/>
      <c r="D35" s="23"/>
    </row>
    <row r="36" spans="1:4" s="20" customFormat="1">
      <c r="A36" s="23"/>
      <c r="B36" s="31"/>
      <c r="C36" s="23"/>
      <c r="D36" s="23"/>
    </row>
    <row r="37" spans="1:4" s="20" customFormat="1">
      <c r="A37" s="23"/>
      <c r="B37" s="31"/>
      <c r="C37" s="23"/>
      <c r="D37" s="23"/>
    </row>
    <row r="38" spans="1:4" s="20" customFormat="1">
      <c r="A38" s="23"/>
      <c r="B38" s="31"/>
      <c r="C38" s="23"/>
      <c r="D38" s="23"/>
    </row>
    <row r="39" spans="1:4" s="20" customFormat="1">
      <c r="A39" s="23"/>
      <c r="B39" s="31"/>
      <c r="C39" s="23"/>
      <c r="D39" s="23"/>
    </row>
    <row r="40" spans="1:4" s="20" customFormat="1">
      <c r="A40" s="23"/>
      <c r="B40" s="31"/>
      <c r="C40" s="23"/>
      <c r="D40" s="23"/>
    </row>
    <row r="41" spans="1:4" s="20" customFormat="1">
      <c r="A41" s="23"/>
      <c r="B41" s="31"/>
      <c r="C41" s="23"/>
      <c r="D41" s="23"/>
    </row>
    <row r="42" spans="1:4" s="20" customFormat="1">
      <c r="A42" s="23"/>
      <c r="B42" s="31"/>
      <c r="C42" s="23"/>
      <c r="D42" s="23"/>
    </row>
    <row r="43" spans="1:4" s="20" customFormat="1" ht="15" customHeight="1">
      <c r="A43" s="23"/>
      <c r="B43" s="31"/>
      <c r="C43" s="23"/>
      <c r="D43" s="23"/>
    </row>
    <row r="44" spans="1:4" s="20" customFormat="1">
      <c r="A44" s="23"/>
      <c r="B44" s="31"/>
      <c r="C44" s="23"/>
      <c r="D44" s="23"/>
    </row>
    <row r="45" spans="1:4" s="20" customFormat="1">
      <c r="A45" s="23"/>
      <c r="B45" s="31"/>
      <c r="C45" s="23"/>
      <c r="D45" s="23"/>
    </row>
    <row r="46" spans="1:4" s="20" customFormat="1">
      <c r="A46" s="23"/>
      <c r="B46" s="31"/>
      <c r="C46" s="23"/>
      <c r="D46" s="23"/>
    </row>
    <row r="47" spans="1:4" s="20" customFormat="1">
      <c r="A47" s="23"/>
      <c r="B47" s="31"/>
      <c r="C47" s="23"/>
      <c r="D47" s="23"/>
    </row>
    <row r="48" spans="1:4" s="20" customFormat="1">
      <c r="A48" s="23"/>
      <c r="B48" s="31"/>
      <c r="C48" s="23"/>
      <c r="D48" s="23"/>
    </row>
    <row r="49" spans="1:4" s="20" customFormat="1">
      <c r="A49" s="23"/>
      <c r="B49" s="31"/>
      <c r="C49" s="23"/>
      <c r="D49" s="23"/>
    </row>
    <row r="50" spans="1:4" s="20" customFormat="1">
      <c r="A50" s="23"/>
      <c r="B50" s="31"/>
      <c r="C50" s="23"/>
      <c r="D50" s="23"/>
    </row>
    <row r="51" spans="1:4" s="20" customFormat="1">
      <c r="A51" s="23"/>
      <c r="B51" s="31"/>
      <c r="C51" s="23"/>
      <c r="D51" s="23"/>
    </row>
    <row r="52" spans="1:4" s="20" customFormat="1">
      <c r="A52" s="23"/>
      <c r="B52" s="31"/>
      <c r="C52" s="23"/>
      <c r="D52" s="23"/>
    </row>
    <row r="53" spans="1:4" s="20" customFormat="1">
      <c r="A53" s="23"/>
      <c r="B53" s="31"/>
      <c r="C53" s="23"/>
      <c r="D53" s="23"/>
    </row>
    <row r="54" spans="1:4" s="20" customFormat="1">
      <c r="A54" s="23"/>
      <c r="B54" s="31"/>
      <c r="C54" s="23"/>
      <c r="D54" s="23"/>
    </row>
    <row r="55" spans="1:4" s="20" customFormat="1">
      <c r="A55" s="23"/>
      <c r="B55" s="31"/>
      <c r="C55" s="23"/>
      <c r="D55" s="23"/>
    </row>
    <row r="56" spans="1:4" s="20" customFormat="1">
      <c r="A56" s="23"/>
      <c r="B56" s="31"/>
      <c r="C56" s="23"/>
      <c r="D56" s="23"/>
    </row>
    <row r="57" spans="1:4" s="20" customFormat="1">
      <c r="A57" s="23"/>
      <c r="B57" s="31"/>
      <c r="C57" s="23"/>
      <c r="D57" s="23"/>
    </row>
    <row r="58" spans="1:4" s="20" customFormat="1">
      <c r="A58" s="23"/>
      <c r="B58" s="31"/>
      <c r="C58" s="23"/>
      <c r="D58" s="23"/>
    </row>
    <row r="59" spans="1:4" s="20" customFormat="1">
      <c r="A59" s="23"/>
      <c r="B59" s="31"/>
      <c r="C59" s="23"/>
      <c r="D59" s="23"/>
    </row>
    <row r="60" spans="1:4" s="20" customFormat="1" ht="12.75" customHeight="1">
      <c r="A60" s="23"/>
      <c r="B60" s="31"/>
      <c r="C60" s="23"/>
      <c r="D60" s="23"/>
    </row>
    <row r="61" spans="1:4" s="20" customFormat="1" ht="12.75" customHeight="1">
      <c r="A61" s="23"/>
      <c r="B61" s="31"/>
      <c r="C61" s="23"/>
      <c r="D61" s="23"/>
    </row>
    <row r="62" spans="1:4" s="20" customFormat="1">
      <c r="A62" s="23"/>
      <c r="B62" s="31"/>
      <c r="C62" s="23"/>
      <c r="D62" s="23"/>
    </row>
    <row r="63" spans="1:4" s="20" customFormat="1">
      <c r="A63" s="23"/>
      <c r="B63" s="31"/>
      <c r="C63" s="23"/>
      <c r="D63" s="23"/>
    </row>
    <row r="64" spans="1:4" s="20" customFormat="1">
      <c r="A64" s="23"/>
      <c r="B64" s="31"/>
      <c r="C64" s="23"/>
      <c r="D64" s="23"/>
    </row>
    <row r="65" spans="1:4" s="20" customFormat="1">
      <c r="A65" s="23"/>
      <c r="B65" s="31"/>
      <c r="C65" s="23"/>
      <c r="D65" s="23"/>
    </row>
    <row r="66" spans="1:4" s="20" customFormat="1">
      <c r="A66" s="23"/>
      <c r="B66" s="31"/>
      <c r="C66" s="23"/>
      <c r="D66" s="23"/>
    </row>
    <row r="67" spans="1:4" s="20" customFormat="1">
      <c r="A67" s="23"/>
      <c r="B67" s="31"/>
      <c r="C67" s="23"/>
      <c r="D67" s="23"/>
    </row>
    <row r="68" spans="1:4" s="20" customFormat="1">
      <c r="A68" s="23"/>
      <c r="B68" s="31"/>
      <c r="C68" s="23"/>
      <c r="D68" s="23"/>
    </row>
    <row r="69" spans="1:4" s="20" customFormat="1">
      <c r="A69" s="23"/>
      <c r="B69" s="31"/>
      <c r="C69" s="23"/>
      <c r="D69" s="23"/>
    </row>
    <row r="70" spans="1:4" s="20" customFormat="1">
      <c r="A70" s="23"/>
      <c r="B70" s="31"/>
      <c r="C70" s="23"/>
      <c r="D70" s="23"/>
    </row>
    <row r="71" spans="1:4" s="20" customFormat="1">
      <c r="A71" s="23"/>
      <c r="B71" s="31"/>
      <c r="C71" s="23"/>
      <c r="D71" s="23"/>
    </row>
    <row r="72" spans="1:4" s="20" customFormat="1">
      <c r="A72" s="23"/>
      <c r="B72" s="31"/>
      <c r="C72" s="23"/>
      <c r="D72" s="23"/>
    </row>
    <row r="73" spans="1:4" s="20" customFormat="1">
      <c r="A73" s="23"/>
      <c r="B73" s="31"/>
      <c r="C73" s="23"/>
      <c r="D73" s="23"/>
    </row>
    <row r="74" spans="1:4" s="20" customFormat="1">
      <c r="A74" s="23"/>
      <c r="B74" s="31"/>
      <c r="C74" s="23"/>
      <c r="D74" s="23"/>
    </row>
    <row r="75" spans="1:4" s="20" customFormat="1">
      <c r="A75" s="23"/>
      <c r="B75" s="31"/>
      <c r="C75" s="23"/>
      <c r="D75" s="23"/>
    </row>
    <row r="76" spans="1:4" s="20" customFormat="1" ht="15.75" customHeight="1">
      <c r="A76" s="23"/>
      <c r="B76" s="31"/>
      <c r="C76" s="23"/>
      <c r="D76" s="23"/>
    </row>
    <row r="77" spans="1:4" s="20" customFormat="1" ht="12.75" customHeight="1">
      <c r="A77" s="23"/>
      <c r="B77" s="31"/>
      <c r="C77" s="23"/>
      <c r="D77" s="23"/>
    </row>
    <row r="78" spans="1:4" s="20" customFormat="1">
      <c r="A78" s="23"/>
      <c r="B78" s="31"/>
      <c r="C78" s="23"/>
      <c r="D78" s="23"/>
    </row>
    <row r="79" spans="1:4" s="20" customFormat="1">
      <c r="A79" s="23"/>
      <c r="B79" s="31"/>
      <c r="C79" s="23"/>
      <c r="D79" s="23"/>
    </row>
    <row r="80" spans="1:4" s="20" customFormat="1">
      <c r="A80" s="23"/>
      <c r="B80" s="31"/>
      <c r="C80" s="23"/>
      <c r="D80" s="23"/>
    </row>
    <row r="81" spans="1:4" s="20" customFormat="1">
      <c r="A81" s="23"/>
      <c r="B81" s="31"/>
      <c r="C81" s="23"/>
      <c r="D81" s="23"/>
    </row>
    <row r="82" spans="1:4" s="20" customFormat="1">
      <c r="A82" s="23"/>
      <c r="B82" s="31"/>
      <c r="C82" s="23"/>
      <c r="D82" s="23"/>
    </row>
    <row r="83" spans="1:4" s="20" customFormat="1">
      <c r="A83" s="23"/>
      <c r="B83" s="31"/>
      <c r="C83" s="23"/>
      <c r="D83" s="23"/>
    </row>
    <row r="84" spans="1:4" s="20" customFormat="1">
      <c r="A84" s="23"/>
      <c r="B84" s="31"/>
      <c r="C84" s="23"/>
      <c r="D84" s="23"/>
    </row>
    <row r="85" spans="1:4" s="20" customFormat="1">
      <c r="A85" s="23"/>
      <c r="B85" s="31"/>
      <c r="C85" s="23"/>
      <c r="D85" s="23"/>
    </row>
    <row r="86" spans="1:4" s="20" customFormat="1">
      <c r="A86" s="23"/>
      <c r="B86" s="31"/>
      <c r="C86" s="23"/>
      <c r="D86" s="23"/>
    </row>
    <row r="87" spans="1:4" s="20" customFormat="1" ht="14.25" customHeight="1">
      <c r="A87" s="23"/>
      <c r="B87" s="31"/>
      <c r="C87" s="23"/>
      <c r="D87" s="23"/>
    </row>
    <row r="88" spans="1:4" s="20" customFormat="1">
      <c r="A88" s="23"/>
      <c r="B88" s="31"/>
      <c r="C88" s="23"/>
      <c r="D88" s="23"/>
    </row>
    <row r="89" spans="1:4" s="20" customFormat="1">
      <c r="A89" s="23"/>
      <c r="B89" s="31"/>
      <c r="C89" s="23"/>
      <c r="D89" s="23"/>
    </row>
    <row r="90" spans="1:4" s="20" customFormat="1">
      <c r="A90" s="23"/>
      <c r="B90" s="31"/>
      <c r="C90" s="23"/>
      <c r="D90" s="23"/>
    </row>
    <row r="91" spans="1:4" s="20" customFormat="1">
      <c r="A91" s="23"/>
      <c r="B91" s="31"/>
      <c r="C91" s="23"/>
      <c r="D91" s="23"/>
    </row>
    <row r="92" spans="1:4" s="20" customFormat="1">
      <c r="A92" s="23"/>
      <c r="B92" s="31"/>
      <c r="C92" s="23"/>
      <c r="D92" s="23"/>
    </row>
    <row r="93" spans="1:4" s="20" customFormat="1">
      <c r="A93" s="23"/>
      <c r="B93" s="31"/>
      <c r="C93" s="23"/>
      <c r="D93" s="23"/>
    </row>
    <row r="94" spans="1:4" s="20" customFormat="1">
      <c r="A94" s="23"/>
      <c r="B94" s="31"/>
      <c r="C94" s="23"/>
      <c r="D94" s="23"/>
    </row>
    <row r="95" spans="1:4" s="20" customFormat="1">
      <c r="A95" s="23"/>
      <c r="B95" s="31"/>
      <c r="C95" s="23"/>
      <c r="D95" s="23"/>
    </row>
    <row r="96" spans="1:4" s="20" customFormat="1" ht="42" customHeight="1">
      <c r="A96" s="23"/>
      <c r="B96" s="31"/>
      <c r="C96" s="23"/>
      <c r="D96" s="23"/>
    </row>
    <row r="97" spans="1:4" s="20" customFormat="1" ht="12.75" customHeight="1">
      <c r="A97" s="23"/>
      <c r="B97" s="31"/>
      <c r="C97" s="23"/>
      <c r="D97" s="23"/>
    </row>
    <row r="98" spans="1:4" s="20" customFormat="1">
      <c r="A98" s="23"/>
      <c r="B98" s="31"/>
      <c r="C98" s="23"/>
      <c r="D98" s="23"/>
    </row>
    <row r="99" spans="1:4" s="20" customFormat="1">
      <c r="A99" s="23"/>
      <c r="B99" s="31"/>
      <c r="C99" s="23"/>
      <c r="D99" s="23"/>
    </row>
    <row r="100" spans="1:4" s="20" customFormat="1">
      <c r="A100" s="23"/>
      <c r="B100" s="31"/>
      <c r="C100" s="23"/>
      <c r="D100" s="23"/>
    </row>
    <row r="101" spans="1:4" s="20" customFormat="1">
      <c r="A101" s="23"/>
      <c r="B101" s="31"/>
      <c r="C101" s="23"/>
      <c r="D101" s="23"/>
    </row>
    <row r="102" spans="1:4" s="20" customFormat="1" ht="15.75" customHeight="1">
      <c r="A102" s="23"/>
      <c r="B102" s="31"/>
      <c r="C102" s="23"/>
      <c r="D102" s="23"/>
    </row>
    <row r="103" spans="1:4" s="20" customFormat="1" ht="12.75" customHeight="1">
      <c r="A103" s="23"/>
      <c r="B103" s="31"/>
      <c r="C103" s="23"/>
      <c r="D103" s="23"/>
    </row>
    <row r="104" spans="1:4" s="20" customFormat="1">
      <c r="A104" s="23"/>
      <c r="B104" s="31"/>
      <c r="C104" s="23"/>
      <c r="D104" s="23"/>
    </row>
    <row r="105" spans="1:4" s="20" customFormat="1">
      <c r="A105" s="23"/>
      <c r="B105" s="31"/>
      <c r="C105" s="23"/>
      <c r="D105" s="23"/>
    </row>
    <row r="106" spans="1:4" s="20" customFormat="1">
      <c r="A106" s="23"/>
      <c r="B106" s="31"/>
      <c r="C106" s="23"/>
      <c r="D106" s="23"/>
    </row>
    <row r="107" spans="1:4" s="20" customFormat="1">
      <c r="A107" s="23"/>
      <c r="B107" s="31"/>
      <c r="C107" s="23"/>
      <c r="D107" s="23"/>
    </row>
    <row r="108" spans="1:4" s="20" customFormat="1">
      <c r="A108" s="23"/>
      <c r="B108" s="31"/>
      <c r="C108" s="23"/>
      <c r="D108" s="23"/>
    </row>
    <row r="109" spans="1:4" s="20" customFormat="1">
      <c r="A109" s="23"/>
      <c r="B109" s="31"/>
      <c r="C109" s="23"/>
      <c r="D109" s="23"/>
    </row>
  </sheetData>
  <mergeCells count="24">
    <mergeCell ref="A22:D22"/>
    <mergeCell ref="B21:D21"/>
    <mergeCell ref="B24:C24"/>
    <mergeCell ref="B25:C25"/>
    <mergeCell ref="B26:C26"/>
    <mergeCell ref="A1:D1"/>
    <mergeCell ref="C5:D5"/>
    <mergeCell ref="C6:D6"/>
    <mergeCell ref="C7:D7"/>
    <mergeCell ref="C8:D8"/>
    <mergeCell ref="C9:D9"/>
    <mergeCell ref="A3:D3"/>
    <mergeCell ref="A4:D4"/>
    <mergeCell ref="C20:D20"/>
    <mergeCell ref="C14:D14"/>
    <mergeCell ref="C15:D15"/>
    <mergeCell ref="C19:D19"/>
    <mergeCell ref="C16:D16"/>
    <mergeCell ref="C17:D17"/>
    <mergeCell ref="C18:D18"/>
    <mergeCell ref="C10:D10"/>
    <mergeCell ref="C11:D11"/>
    <mergeCell ref="C12:D12"/>
    <mergeCell ref="C13:D13"/>
  </mergeCells>
  <phoneticPr fontId="6" type="noConversion"/>
  <printOptions horizontalCentered="1"/>
  <pageMargins left="0.5" right="0.5" top="0.97" bottom="0.75" header="0.21" footer="0.5"/>
  <pageSetup scale="84" fitToHeight="0" orientation="portrait" useFirstPageNumber="1" r:id="rId1"/>
  <headerFooter alignWithMargins="0"/>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C131"/>
  <sheetViews>
    <sheetView zoomScale="130" zoomScaleNormal="130" zoomScaleSheetLayoutView="85" workbookViewId="0">
      <selection activeCell="A15" sqref="A15"/>
    </sheetView>
  </sheetViews>
  <sheetFormatPr defaultColWidth="8" defaultRowHeight="16.5"/>
  <cols>
    <col min="1" max="1" width="41.625" style="8" customWidth="1"/>
    <col min="2" max="2" width="65.25" style="8" customWidth="1"/>
    <col min="3" max="16384" width="8" style="8"/>
  </cols>
  <sheetData>
    <row r="1" spans="1:3" s="36" customFormat="1" ht="14.25">
      <c r="A1" s="240" t="s">
        <v>6</v>
      </c>
      <c r="B1" s="240"/>
      <c r="C1" s="33"/>
    </row>
    <row r="2" spans="1:3" s="36" customFormat="1" ht="14.25">
      <c r="A2" s="108"/>
      <c r="B2" s="108"/>
      <c r="C2" s="33"/>
    </row>
    <row r="3" spans="1:3" s="10" customFormat="1">
      <c r="A3" s="51" t="s">
        <v>57</v>
      </c>
      <c r="B3" s="52"/>
    </row>
    <row r="4" spans="1:3" ht="169.9" customHeight="1">
      <c r="A4" s="248" t="s">
        <v>58</v>
      </c>
      <c r="B4" s="249"/>
    </row>
    <row r="5" spans="1:3">
      <c r="A5" s="51" t="s">
        <v>59</v>
      </c>
      <c r="B5" s="53" t="s">
        <v>60</v>
      </c>
    </row>
    <row r="6" spans="1:3">
      <c r="A6" s="54" t="s">
        <v>61</v>
      </c>
      <c r="B6" s="55"/>
    </row>
    <row r="7" spans="1:3">
      <c r="A7" s="54" t="s">
        <v>62</v>
      </c>
      <c r="B7" s="56"/>
    </row>
    <row r="8" spans="1:3">
      <c r="A8" s="54" t="s">
        <v>63</v>
      </c>
      <c r="B8" s="56"/>
    </row>
    <row r="9" spans="1:3">
      <c r="A9" s="54" t="s">
        <v>64</v>
      </c>
      <c r="B9" s="55"/>
    </row>
    <row r="10" spans="1:3">
      <c r="A10" s="54" t="s">
        <v>65</v>
      </c>
      <c r="B10" s="55"/>
    </row>
    <row r="11" spans="1:3">
      <c r="A11" s="54" t="s">
        <v>66</v>
      </c>
      <c r="B11" s="55"/>
    </row>
    <row r="12" spans="1:3" ht="33">
      <c r="A12" s="54" t="s">
        <v>67</v>
      </c>
      <c r="B12" s="55"/>
    </row>
    <row r="13" spans="1:3" ht="33">
      <c r="A13" s="215" t="s">
        <v>68</v>
      </c>
      <c r="B13" s="55"/>
    </row>
    <row r="14" spans="1:3" ht="33">
      <c r="A14" s="215" t="s">
        <v>69</v>
      </c>
      <c r="B14" s="55"/>
    </row>
    <row r="15" spans="1:3" ht="33">
      <c r="A15" s="54" t="s">
        <v>70</v>
      </c>
      <c r="B15" s="55"/>
    </row>
    <row r="16" spans="1:3">
      <c r="A16" s="54" t="s">
        <v>71</v>
      </c>
      <c r="B16" s="55"/>
    </row>
    <row r="17" spans="1:2">
      <c r="A17" s="54" t="s">
        <v>72</v>
      </c>
      <c r="B17" s="55"/>
    </row>
    <row r="18" spans="1:2">
      <c r="A18" s="51" t="s">
        <v>73</v>
      </c>
      <c r="B18" s="57" t="s">
        <v>60</v>
      </c>
    </row>
    <row r="19" spans="1:2">
      <c r="A19" s="54" t="s">
        <v>61</v>
      </c>
      <c r="B19" s="55"/>
    </row>
    <row r="20" spans="1:2">
      <c r="A20" s="54" t="s">
        <v>62</v>
      </c>
      <c r="B20" s="56"/>
    </row>
    <row r="21" spans="1:2">
      <c r="A21" s="54" t="s">
        <v>63</v>
      </c>
      <c r="B21" s="56"/>
    </row>
    <row r="22" spans="1:2">
      <c r="A22" s="54" t="s">
        <v>64</v>
      </c>
      <c r="B22" s="55"/>
    </row>
    <row r="23" spans="1:2">
      <c r="A23" s="54" t="s">
        <v>65</v>
      </c>
      <c r="B23" s="55"/>
    </row>
    <row r="24" spans="1:2">
      <c r="A24" s="54" t="s">
        <v>66</v>
      </c>
      <c r="B24" s="55"/>
    </row>
    <row r="25" spans="1:2" ht="33">
      <c r="A25" s="54" t="s">
        <v>67</v>
      </c>
      <c r="B25" s="55"/>
    </row>
    <row r="26" spans="1:2" ht="33">
      <c r="A26" s="215" t="s">
        <v>68</v>
      </c>
      <c r="B26" s="55"/>
    </row>
    <row r="27" spans="1:2" ht="33">
      <c r="A27" s="215" t="s">
        <v>69</v>
      </c>
      <c r="B27" s="55"/>
    </row>
    <row r="28" spans="1:2" ht="33">
      <c r="A28" s="54" t="s">
        <v>70</v>
      </c>
      <c r="B28" s="55"/>
    </row>
    <row r="29" spans="1:2">
      <c r="A29" s="54" t="s">
        <v>71</v>
      </c>
      <c r="B29" s="55"/>
    </row>
    <row r="30" spans="1:2">
      <c r="A30" s="54" t="s">
        <v>72</v>
      </c>
      <c r="B30" s="55"/>
    </row>
    <row r="31" spans="1:2">
      <c r="A31" s="51" t="s">
        <v>74</v>
      </c>
      <c r="B31" s="57" t="s">
        <v>60</v>
      </c>
    </row>
    <row r="32" spans="1:2">
      <c r="A32" s="54" t="s">
        <v>61</v>
      </c>
      <c r="B32" s="55"/>
    </row>
    <row r="33" spans="1:2">
      <c r="A33" s="54" t="s">
        <v>62</v>
      </c>
      <c r="B33" s="56"/>
    </row>
    <row r="34" spans="1:2">
      <c r="A34" s="54" t="s">
        <v>63</v>
      </c>
      <c r="B34" s="56"/>
    </row>
    <row r="35" spans="1:2">
      <c r="A35" s="54" t="s">
        <v>64</v>
      </c>
      <c r="B35" s="55"/>
    </row>
    <row r="36" spans="1:2">
      <c r="A36" s="54" t="s">
        <v>65</v>
      </c>
      <c r="B36" s="55"/>
    </row>
    <row r="37" spans="1:2">
      <c r="A37" s="54" t="s">
        <v>66</v>
      </c>
      <c r="B37" s="55"/>
    </row>
    <row r="38" spans="1:2" ht="33">
      <c r="A38" s="54" t="s">
        <v>67</v>
      </c>
      <c r="B38" s="55"/>
    </row>
    <row r="39" spans="1:2" ht="33">
      <c r="A39" s="215" t="s">
        <v>68</v>
      </c>
      <c r="B39" s="55"/>
    </row>
    <row r="40" spans="1:2" ht="33">
      <c r="A40" s="215" t="s">
        <v>69</v>
      </c>
      <c r="B40" s="55"/>
    </row>
    <row r="41" spans="1:2" ht="33">
      <c r="A41" s="54" t="s">
        <v>70</v>
      </c>
      <c r="B41" s="55"/>
    </row>
    <row r="42" spans="1:2">
      <c r="A42" s="54" t="s">
        <v>71</v>
      </c>
      <c r="B42" s="55"/>
    </row>
    <row r="43" spans="1:2">
      <c r="A43" s="54" t="s">
        <v>72</v>
      </c>
      <c r="B43" s="55"/>
    </row>
    <row r="44" spans="1:2">
      <c r="A44" s="51" t="s">
        <v>75</v>
      </c>
      <c r="B44" s="57" t="s">
        <v>60</v>
      </c>
    </row>
    <row r="45" spans="1:2">
      <c r="A45" s="54" t="s">
        <v>61</v>
      </c>
      <c r="B45" s="55"/>
    </row>
    <row r="46" spans="1:2">
      <c r="A46" s="54" t="s">
        <v>62</v>
      </c>
      <c r="B46" s="56"/>
    </row>
    <row r="47" spans="1:2">
      <c r="A47" s="54" t="s">
        <v>63</v>
      </c>
      <c r="B47" s="56"/>
    </row>
    <row r="48" spans="1:2">
      <c r="A48" s="54" t="s">
        <v>64</v>
      </c>
      <c r="B48" s="55"/>
    </row>
    <row r="49" spans="1:2" s="9" customFormat="1">
      <c r="A49" s="54" t="s">
        <v>65</v>
      </c>
      <c r="B49" s="55"/>
    </row>
    <row r="50" spans="1:2" s="9" customFormat="1">
      <c r="A50" s="54" t="s">
        <v>66</v>
      </c>
      <c r="B50" s="55"/>
    </row>
    <row r="51" spans="1:2" ht="33">
      <c r="A51" s="54" t="s">
        <v>67</v>
      </c>
      <c r="B51" s="55"/>
    </row>
    <row r="52" spans="1:2" ht="33">
      <c r="A52" s="215" t="s">
        <v>68</v>
      </c>
      <c r="B52" s="55"/>
    </row>
    <row r="53" spans="1:2" ht="33">
      <c r="A53" s="215" t="s">
        <v>69</v>
      </c>
      <c r="B53" s="55"/>
    </row>
    <row r="54" spans="1:2" ht="33">
      <c r="A54" s="54" t="s">
        <v>70</v>
      </c>
      <c r="B54" s="55"/>
    </row>
    <row r="55" spans="1:2">
      <c r="A55" s="54" t="s">
        <v>71</v>
      </c>
      <c r="B55" s="55"/>
    </row>
    <row r="56" spans="1:2">
      <c r="A56" s="54" t="s">
        <v>72</v>
      </c>
      <c r="B56" s="55"/>
    </row>
    <row r="57" spans="1:2">
      <c r="A57" s="51" t="s">
        <v>76</v>
      </c>
      <c r="B57" s="57" t="s">
        <v>60</v>
      </c>
    </row>
    <row r="58" spans="1:2">
      <c r="A58" s="54" t="s">
        <v>61</v>
      </c>
      <c r="B58" s="55"/>
    </row>
    <row r="59" spans="1:2">
      <c r="A59" s="54" t="s">
        <v>62</v>
      </c>
      <c r="B59" s="56"/>
    </row>
    <row r="60" spans="1:2">
      <c r="A60" s="54" t="s">
        <v>63</v>
      </c>
      <c r="B60" s="56"/>
    </row>
    <row r="61" spans="1:2" s="9" customFormat="1">
      <c r="A61" s="54" t="s">
        <v>64</v>
      </c>
      <c r="B61" s="55"/>
    </row>
    <row r="62" spans="1:2" s="9" customFormat="1">
      <c r="A62" s="54" t="s">
        <v>65</v>
      </c>
      <c r="B62" s="55"/>
    </row>
    <row r="63" spans="1:2" s="9" customFormat="1">
      <c r="A63" s="54" t="s">
        <v>66</v>
      </c>
      <c r="B63" s="55"/>
    </row>
    <row r="64" spans="1:2" s="9" customFormat="1" ht="33">
      <c r="A64" s="54" t="s">
        <v>67</v>
      </c>
      <c r="B64" s="55"/>
    </row>
    <row r="65" spans="1:2" s="9" customFormat="1" ht="33">
      <c r="A65" s="215" t="s">
        <v>68</v>
      </c>
      <c r="B65" s="55"/>
    </row>
    <row r="66" spans="1:2" s="9" customFormat="1" ht="33">
      <c r="A66" s="215" t="s">
        <v>69</v>
      </c>
      <c r="B66" s="55"/>
    </row>
    <row r="67" spans="1:2" s="9" customFormat="1" ht="33">
      <c r="A67" s="54" t="s">
        <v>70</v>
      </c>
      <c r="B67" s="55"/>
    </row>
    <row r="68" spans="1:2" s="9" customFormat="1">
      <c r="A68" s="54" t="s">
        <v>71</v>
      </c>
      <c r="B68" s="55"/>
    </row>
    <row r="69" spans="1:2">
      <c r="A69" s="54" t="s">
        <v>72</v>
      </c>
      <c r="B69" s="55"/>
    </row>
    <row r="70" spans="1:2" s="10" customFormat="1">
      <c r="A70" s="58" t="s">
        <v>77</v>
      </c>
      <c r="B70" s="59"/>
    </row>
    <row r="71" spans="1:2" s="10" customFormat="1" ht="33">
      <c r="A71" s="54" t="s">
        <v>78</v>
      </c>
      <c r="B71" s="55"/>
    </row>
    <row r="72" spans="1:2" s="10" customFormat="1">
      <c r="A72" s="100" t="s">
        <v>79</v>
      </c>
      <c r="B72" s="55"/>
    </row>
    <row r="73" spans="1:2" s="10" customFormat="1" ht="33">
      <c r="A73" s="54" t="s">
        <v>80</v>
      </c>
      <c r="B73" s="55"/>
    </row>
    <row r="74" spans="1:2" s="10" customFormat="1">
      <c r="A74" s="54" t="s">
        <v>81</v>
      </c>
      <c r="B74" s="55"/>
    </row>
    <row r="75" spans="1:2" s="10" customFormat="1">
      <c r="A75" s="250" t="s">
        <v>82</v>
      </c>
      <c r="B75" s="251"/>
    </row>
    <row r="76" spans="1:2" s="10" customFormat="1">
      <c r="A76" s="252" t="s">
        <v>83</v>
      </c>
      <c r="B76" s="253"/>
    </row>
    <row r="77" spans="1:2" s="10" customFormat="1">
      <c r="A77" s="51" t="s">
        <v>59</v>
      </c>
      <c r="B77" s="57" t="s">
        <v>60</v>
      </c>
    </row>
    <row r="78" spans="1:2">
      <c r="A78" s="54" t="s">
        <v>61</v>
      </c>
      <c r="B78" s="55"/>
    </row>
    <row r="79" spans="1:2">
      <c r="A79" s="54" t="s">
        <v>64</v>
      </c>
      <c r="B79" s="55"/>
    </row>
    <row r="80" spans="1:2">
      <c r="A80" s="54" t="s">
        <v>65</v>
      </c>
      <c r="B80" s="55"/>
    </row>
    <row r="81" spans="1:2">
      <c r="A81" s="54" t="s">
        <v>66</v>
      </c>
      <c r="B81" s="150"/>
    </row>
    <row r="82" spans="1:2">
      <c r="A82" s="112" t="s">
        <v>84</v>
      </c>
      <c r="B82" s="113"/>
    </row>
    <row r="83" spans="1:2">
      <c r="A83" s="51" t="s">
        <v>73</v>
      </c>
      <c r="B83" s="57" t="s">
        <v>60</v>
      </c>
    </row>
    <row r="84" spans="1:2">
      <c r="A84" s="54" t="s">
        <v>61</v>
      </c>
      <c r="B84" s="55"/>
    </row>
    <row r="85" spans="1:2">
      <c r="A85" s="54" t="s">
        <v>64</v>
      </c>
      <c r="B85" s="55"/>
    </row>
    <row r="86" spans="1:2">
      <c r="A86" s="54" t="s">
        <v>65</v>
      </c>
      <c r="B86" s="55"/>
    </row>
    <row r="87" spans="1:2">
      <c r="A87" s="54" t="s">
        <v>66</v>
      </c>
      <c r="B87" s="150"/>
    </row>
    <row r="88" spans="1:2">
      <c r="A88" s="112" t="s">
        <v>84</v>
      </c>
      <c r="B88" s="113"/>
    </row>
    <row r="89" spans="1:2">
      <c r="A89" s="51" t="s">
        <v>74</v>
      </c>
      <c r="B89" s="57" t="s">
        <v>60</v>
      </c>
    </row>
    <row r="90" spans="1:2">
      <c r="A90" s="54" t="s">
        <v>61</v>
      </c>
      <c r="B90" s="55"/>
    </row>
    <row r="91" spans="1:2">
      <c r="A91" s="54" t="s">
        <v>64</v>
      </c>
      <c r="B91" s="114"/>
    </row>
    <row r="92" spans="1:2">
      <c r="A92" s="54" t="s">
        <v>65</v>
      </c>
      <c r="B92" s="112"/>
    </row>
    <row r="93" spans="1:2">
      <c r="A93" s="54" t="s">
        <v>66</v>
      </c>
      <c r="B93" s="151"/>
    </row>
    <row r="94" spans="1:2" ht="17.25" thickBot="1">
      <c r="A94" s="115" t="s">
        <v>84</v>
      </c>
      <c r="B94" s="116"/>
    </row>
    <row r="95" spans="1:2">
      <c r="A95" s="99"/>
      <c r="B95" s="99"/>
    </row>
    <row r="96" spans="1:2" ht="17.25" thickBot="1">
      <c r="A96" s="12" t="s">
        <v>54</v>
      </c>
      <c r="B96" s="101"/>
    </row>
    <row r="97" spans="1:2" s="10" customFormat="1">
      <c r="A97" s="11"/>
      <c r="B97" s="11"/>
    </row>
    <row r="98" spans="1:2" s="10" customFormat="1" ht="17.25" thickBot="1">
      <c r="A98" s="12" t="s">
        <v>55</v>
      </c>
      <c r="B98" s="102"/>
    </row>
    <row r="99" spans="1:2" s="10" customFormat="1">
      <c r="A99" s="11"/>
      <c r="B99" s="11"/>
    </row>
    <row r="100" spans="1:2" s="10" customFormat="1"/>
    <row r="101" spans="1:2" s="10" customFormat="1"/>
    <row r="102" spans="1:2" s="10" customFormat="1"/>
    <row r="103" spans="1:2" s="10" customFormat="1"/>
    <row r="104" spans="1:2" s="10" customFormat="1"/>
    <row r="105" spans="1:2" s="10" customFormat="1"/>
    <row r="106" spans="1:2" s="10" customFormat="1"/>
    <row r="107" spans="1:2" s="10" customFormat="1"/>
    <row r="108" spans="1:2" s="10" customFormat="1"/>
    <row r="109" spans="1:2" s="10" customFormat="1"/>
    <row r="110" spans="1:2" s="10" customFormat="1"/>
    <row r="111" spans="1:2" s="10" customFormat="1"/>
    <row r="112" spans="1:2" s="10" customFormat="1"/>
    <row r="113" spans="1:2" s="10" customFormat="1"/>
    <row r="114" spans="1:2" s="10" customFormat="1"/>
    <row r="115" spans="1:2" s="10" customFormat="1"/>
    <row r="116" spans="1:2" s="10" customFormat="1"/>
    <row r="117" spans="1:2" s="10" customFormat="1"/>
    <row r="118" spans="1:2" s="10" customFormat="1"/>
    <row r="119" spans="1:2" s="10" customFormat="1"/>
    <row r="120" spans="1:2" s="10" customFormat="1"/>
    <row r="121" spans="1:2" s="10" customFormat="1"/>
    <row r="122" spans="1:2" s="10" customFormat="1"/>
    <row r="123" spans="1:2" s="10" customFormat="1"/>
    <row r="124" spans="1:2" s="10" customFormat="1"/>
    <row r="125" spans="1:2" s="10" customFormat="1"/>
    <row r="126" spans="1:2" s="10" customFormat="1"/>
    <row r="127" spans="1:2">
      <c r="A127" s="10"/>
      <c r="B127" s="10"/>
    </row>
    <row r="128" spans="1:2">
      <c r="A128" s="10"/>
      <c r="B128" s="10"/>
    </row>
    <row r="129" spans="1:2">
      <c r="A129" s="10"/>
      <c r="B129" s="10"/>
    </row>
    <row r="130" spans="1:2">
      <c r="A130" s="10"/>
      <c r="B130" s="10"/>
    </row>
    <row r="131" spans="1:2">
      <c r="A131" s="10"/>
      <c r="B131" s="10"/>
    </row>
  </sheetData>
  <mergeCells count="4">
    <mergeCell ref="A4:B4"/>
    <mergeCell ref="A1:B1"/>
    <mergeCell ref="A75:B75"/>
    <mergeCell ref="A76:B76"/>
  </mergeCells>
  <printOptions horizontalCentered="1"/>
  <pageMargins left="0.5" right="0.5" top="0.97" bottom="0.75" header="0.21" footer="0.5"/>
  <pageSetup scale="84" fitToHeight="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B112"/>
  <sheetViews>
    <sheetView zoomScale="115" zoomScaleNormal="115" workbookViewId="0">
      <selection activeCell="A10" sqref="A10"/>
    </sheetView>
  </sheetViews>
  <sheetFormatPr defaultRowHeight="15.75"/>
  <cols>
    <col min="1" max="1" width="60" customWidth="1"/>
    <col min="2" max="2" width="45.875" customWidth="1"/>
  </cols>
  <sheetData>
    <row r="1" spans="1:2">
      <c r="A1" s="254" t="s">
        <v>7</v>
      </c>
      <c r="B1" s="254"/>
    </row>
    <row r="2" spans="1:2">
      <c r="A2" s="109"/>
      <c r="B2" s="109"/>
    </row>
    <row r="3" spans="1:2" ht="18">
      <c r="A3" s="45" t="s">
        <v>85</v>
      </c>
      <c r="B3" s="46" t="s">
        <v>86</v>
      </c>
    </row>
    <row r="4" spans="1:2" ht="17.25">
      <c r="A4" s="88" t="s">
        <v>87</v>
      </c>
      <c r="B4" s="40"/>
    </row>
    <row r="5" spans="1:2" ht="17.25">
      <c r="A5" s="89" t="s">
        <v>88</v>
      </c>
      <c r="B5" s="43"/>
    </row>
    <row r="6" spans="1:2" ht="17.25">
      <c r="A6" s="90" t="s">
        <v>89</v>
      </c>
      <c r="B6" s="43"/>
    </row>
    <row r="7" spans="1:2" ht="17.25">
      <c r="A7" s="90" t="s">
        <v>90</v>
      </c>
      <c r="B7" s="43"/>
    </row>
    <row r="8" spans="1:2" ht="17.25">
      <c r="A8" s="90" t="s">
        <v>91</v>
      </c>
      <c r="B8" s="43"/>
    </row>
    <row r="9" spans="1:2" ht="17.25">
      <c r="A9" s="90" t="s">
        <v>92</v>
      </c>
      <c r="B9" s="43"/>
    </row>
    <row r="10" spans="1:2" ht="17.25">
      <c r="A10" s="89" t="s">
        <v>93</v>
      </c>
      <c r="B10" s="13"/>
    </row>
    <row r="11" spans="1:2" ht="17.25">
      <c r="A11" s="89" t="s">
        <v>94</v>
      </c>
      <c r="B11" s="13"/>
    </row>
    <row r="12" spans="1:2" ht="16.5">
      <c r="A12" s="16" t="s">
        <v>95</v>
      </c>
      <c r="B12" s="13"/>
    </row>
    <row r="13" spans="1:2" ht="16.5">
      <c r="A13" s="49" t="s">
        <v>96</v>
      </c>
      <c r="B13" s="13"/>
    </row>
    <row r="14" spans="1:2" ht="16.5">
      <c r="A14" s="49" t="s">
        <v>97</v>
      </c>
      <c r="B14" s="13"/>
    </row>
    <row r="15" spans="1:2" ht="16.5">
      <c r="A15" s="49" t="s">
        <v>98</v>
      </c>
      <c r="B15" s="13"/>
    </row>
    <row r="16" spans="1:2" ht="17.25">
      <c r="A16" s="89" t="s">
        <v>99</v>
      </c>
      <c r="B16" s="155"/>
    </row>
    <row r="17" spans="1:2" ht="33">
      <c r="A17" s="89" t="s">
        <v>100</v>
      </c>
      <c r="B17" s="155"/>
    </row>
    <row r="18" spans="1:2" ht="17.25">
      <c r="A18" s="89" t="s">
        <v>101</v>
      </c>
      <c r="B18" s="13"/>
    </row>
    <row r="19" spans="1:2" ht="33">
      <c r="A19" s="89" t="s">
        <v>102</v>
      </c>
      <c r="B19" s="13"/>
    </row>
    <row r="20" spans="1:2" ht="17.25">
      <c r="A20" s="88" t="s">
        <v>103</v>
      </c>
      <c r="B20" s="40"/>
    </row>
    <row r="21" spans="1:2" ht="66">
      <c r="A21" s="89" t="s">
        <v>104</v>
      </c>
      <c r="B21" s="13"/>
    </row>
    <row r="22" spans="1:2" ht="17.25">
      <c r="A22" s="90" t="s">
        <v>89</v>
      </c>
      <c r="B22" s="13"/>
    </row>
    <row r="23" spans="1:2" ht="17.25">
      <c r="A23" s="90" t="s">
        <v>90</v>
      </c>
      <c r="B23" s="13"/>
    </row>
    <row r="24" spans="1:2" ht="17.25">
      <c r="A24" s="90" t="s">
        <v>91</v>
      </c>
      <c r="B24" s="13"/>
    </row>
    <row r="25" spans="1:2" ht="17.25">
      <c r="A25" s="90" t="s">
        <v>92</v>
      </c>
      <c r="B25" s="13"/>
    </row>
    <row r="26" spans="1:2" ht="17.25">
      <c r="A26" s="90" t="s">
        <v>105</v>
      </c>
      <c r="B26" s="13"/>
    </row>
    <row r="27" spans="1:2" ht="17.25">
      <c r="A27" s="90" t="s">
        <v>106</v>
      </c>
      <c r="B27" s="13"/>
    </row>
    <row r="28" spans="1:2" ht="33">
      <c r="A28" s="49" t="s">
        <v>107</v>
      </c>
      <c r="B28" s="13"/>
    </row>
    <row r="29" spans="1:2" ht="16.5">
      <c r="A29" s="49" t="s">
        <v>96</v>
      </c>
      <c r="B29" s="13"/>
    </row>
    <row r="30" spans="1:2" ht="16.5">
      <c r="A30" s="49" t="s">
        <v>97</v>
      </c>
      <c r="B30" s="13"/>
    </row>
    <row r="31" spans="1:2" ht="16.5">
      <c r="A31" s="49" t="s">
        <v>98</v>
      </c>
      <c r="B31" s="13"/>
    </row>
    <row r="32" spans="1:2" ht="17.25">
      <c r="A32" s="90" t="s">
        <v>108</v>
      </c>
      <c r="B32" s="13"/>
    </row>
    <row r="33" spans="1:2" ht="33">
      <c r="A33" s="90" t="s">
        <v>109</v>
      </c>
      <c r="B33" s="13"/>
    </row>
    <row r="34" spans="1:2" ht="17.25">
      <c r="A34" s="88" t="s">
        <v>110</v>
      </c>
      <c r="B34" s="40"/>
    </row>
    <row r="35" spans="1:2" ht="82.5">
      <c r="A35" s="89" t="s">
        <v>111</v>
      </c>
      <c r="B35" s="14"/>
    </row>
    <row r="36" spans="1:2" ht="16.5">
      <c r="A36" s="49" t="s">
        <v>112</v>
      </c>
      <c r="B36" s="13"/>
    </row>
    <row r="37" spans="1:2" ht="16.5">
      <c r="A37" s="216" t="s">
        <v>113</v>
      </c>
      <c r="B37" s="13"/>
    </row>
    <row r="38" spans="1:2" ht="33">
      <c r="A38" s="49" t="s">
        <v>114</v>
      </c>
      <c r="B38" s="49"/>
    </row>
    <row r="39" spans="1:2" ht="33">
      <c r="A39" s="49" t="s">
        <v>115</v>
      </c>
      <c r="B39" s="13"/>
    </row>
    <row r="40" spans="1:2" ht="33">
      <c r="A40" s="49" t="s">
        <v>116</v>
      </c>
      <c r="B40" s="13"/>
    </row>
    <row r="41" spans="1:2" ht="17.25">
      <c r="A41" s="88" t="s">
        <v>117</v>
      </c>
      <c r="B41" s="40"/>
    </row>
    <row r="42" spans="1:2" ht="150" customHeight="1">
      <c r="A42" s="89" t="s">
        <v>118</v>
      </c>
      <c r="B42" s="13"/>
    </row>
    <row r="43" spans="1:2" ht="16.5">
      <c r="A43" s="49" t="s">
        <v>112</v>
      </c>
      <c r="B43" s="13"/>
    </row>
    <row r="44" spans="1:2" ht="16.5">
      <c r="A44" s="216" t="s">
        <v>113</v>
      </c>
      <c r="B44" s="13"/>
    </row>
    <row r="45" spans="1:2" ht="33">
      <c r="A45" s="49" t="s">
        <v>114</v>
      </c>
      <c r="B45" s="13"/>
    </row>
    <row r="46" spans="1:2" ht="33">
      <c r="A46" s="49" t="s">
        <v>115</v>
      </c>
      <c r="B46" s="13"/>
    </row>
    <row r="47" spans="1:2" ht="33">
      <c r="A47" s="49" t="s">
        <v>116</v>
      </c>
      <c r="B47" s="13"/>
    </row>
    <row r="48" spans="1:2" ht="17.25">
      <c r="A48" s="88" t="s">
        <v>119</v>
      </c>
      <c r="B48" s="40"/>
    </row>
    <row r="49" spans="1:2" ht="17.25">
      <c r="A49" s="89" t="s">
        <v>120</v>
      </c>
      <c r="B49" s="13"/>
    </row>
    <row r="50" spans="1:2" ht="17.25">
      <c r="A50" s="89" t="s">
        <v>121</v>
      </c>
      <c r="B50" s="13"/>
    </row>
    <row r="51" spans="1:2" ht="82.5">
      <c r="A51" s="89" t="s">
        <v>122</v>
      </c>
      <c r="B51" s="13"/>
    </row>
    <row r="52" spans="1:2" ht="33">
      <c r="A52" s="89" t="s">
        <v>123</v>
      </c>
      <c r="B52" s="13"/>
    </row>
    <row r="53" spans="1:2" ht="33">
      <c r="A53" s="16" t="s">
        <v>124</v>
      </c>
      <c r="B53" s="13"/>
    </row>
    <row r="54" spans="1:2" ht="49.5">
      <c r="A54" s="15" t="s">
        <v>125</v>
      </c>
      <c r="B54" s="50"/>
    </row>
    <row r="55" spans="1:2" ht="49.5">
      <c r="A55" s="15" t="s">
        <v>126</v>
      </c>
      <c r="B55" s="50"/>
    </row>
    <row r="56" spans="1:2" ht="49.5">
      <c r="A56" s="16" t="s">
        <v>127</v>
      </c>
      <c r="B56" s="50"/>
    </row>
    <row r="57" spans="1:2" ht="16.5">
      <c r="A57" s="15" t="s">
        <v>128</v>
      </c>
      <c r="B57" s="152"/>
    </row>
    <row r="58" spans="1:2" ht="33">
      <c r="A58" s="89" t="s">
        <v>129</v>
      </c>
      <c r="B58" s="50"/>
    </row>
    <row r="59" spans="1:2" ht="33">
      <c r="A59" s="89" t="s">
        <v>130</v>
      </c>
      <c r="B59" s="50"/>
    </row>
    <row r="60" spans="1:2" ht="33">
      <c r="A60" s="89" t="s">
        <v>131</v>
      </c>
      <c r="B60" s="50"/>
    </row>
    <row r="61" spans="1:2" ht="33">
      <c r="A61" s="89" t="s">
        <v>132</v>
      </c>
      <c r="B61" s="50"/>
    </row>
    <row r="62" spans="1:2" ht="33">
      <c r="A62" s="89" t="s">
        <v>133</v>
      </c>
      <c r="B62" s="50"/>
    </row>
    <row r="63" spans="1:2" ht="33">
      <c r="A63" s="89" t="s">
        <v>134</v>
      </c>
      <c r="B63" s="50"/>
    </row>
    <row r="64" spans="1:2" ht="17.25">
      <c r="A64" s="90" t="s">
        <v>135</v>
      </c>
      <c r="B64" s="50"/>
    </row>
    <row r="65" spans="1:2" ht="33">
      <c r="A65" s="90" t="s">
        <v>136</v>
      </c>
      <c r="B65" s="50"/>
    </row>
    <row r="66" spans="1:2" ht="49.5">
      <c r="A66" s="89" t="s">
        <v>137</v>
      </c>
      <c r="B66" s="50"/>
    </row>
    <row r="67" spans="1:2" ht="17.25">
      <c r="A67" s="88" t="s">
        <v>138</v>
      </c>
      <c r="B67" s="88"/>
    </row>
    <row r="68" spans="1:2" ht="33">
      <c r="A68" s="93" t="s">
        <v>139</v>
      </c>
      <c r="B68" s="50"/>
    </row>
    <row r="69" spans="1:2" ht="33">
      <c r="A69" s="93" t="s">
        <v>140</v>
      </c>
      <c r="B69" s="92"/>
    </row>
    <row r="70" spans="1:2" ht="16.5">
      <c r="A70" s="93" t="s">
        <v>141</v>
      </c>
      <c r="B70" s="92"/>
    </row>
    <row r="71" spans="1:2" ht="49.5">
      <c r="A71" s="93" t="s">
        <v>142</v>
      </c>
      <c r="B71" s="92"/>
    </row>
    <row r="72" spans="1:2" ht="33">
      <c r="A72" s="93" t="s">
        <v>143</v>
      </c>
      <c r="B72" s="92"/>
    </row>
    <row r="73" spans="1:2" ht="17.25">
      <c r="A73" s="88" t="s">
        <v>144</v>
      </c>
      <c r="B73" s="88"/>
    </row>
    <row r="74" spans="1:2" ht="33">
      <c r="A74" s="91" t="s">
        <v>145</v>
      </c>
      <c r="B74" s="13"/>
    </row>
    <row r="75" spans="1:2" ht="33">
      <c r="A75" s="91" t="s">
        <v>146</v>
      </c>
      <c r="B75" s="13"/>
    </row>
    <row r="76" spans="1:2" ht="33">
      <c r="A76" s="91" t="s">
        <v>147</v>
      </c>
      <c r="B76" s="13"/>
    </row>
    <row r="77" spans="1:2" ht="33">
      <c r="A77" s="89" t="s">
        <v>148</v>
      </c>
      <c r="B77" s="13"/>
    </row>
    <row r="78" spans="1:2" ht="33">
      <c r="A78" s="89" t="s">
        <v>149</v>
      </c>
      <c r="B78" s="92"/>
    </row>
    <row r="79" spans="1:2" ht="49.5">
      <c r="A79" s="89" t="s">
        <v>150</v>
      </c>
      <c r="B79" s="92"/>
    </row>
    <row r="80" spans="1:2" ht="17.25">
      <c r="A80" s="89" t="s">
        <v>151</v>
      </c>
      <c r="B80" s="92"/>
    </row>
    <row r="81" spans="1:2" ht="33">
      <c r="A81" s="94" t="s">
        <v>152</v>
      </c>
      <c r="B81" s="92"/>
    </row>
    <row r="82" spans="1:2" ht="49.5">
      <c r="A82" s="117" t="s">
        <v>153</v>
      </c>
      <c r="B82" s="48"/>
    </row>
    <row r="83" spans="1:2" ht="33">
      <c r="A83" s="16" t="s">
        <v>154</v>
      </c>
      <c r="B83" s="17"/>
    </row>
    <row r="84" spans="1:2" ht="33">
      <c r="A84" s="16" t="s">
        <v>155</v>
      </c>
      <c r="B84" s="17"/>
    </row>
    <row r="85" spans="1:2" ht="17.25">
      <c r="A85" s="88" t="s">
        <v>156</v>
      </c>
      <c r="B85" s="88"/>
    </row>
    <row r="86" spans="1:2" ht="33">
      <c r="A86" s="89" t="s">
        <v>157</v>
      </c>
      <c r="B86" s="13"/>
    </row>
    <row r="87" spans="1:2" ht="17.25">
      <c r="A87" s="89" t="s">
        <v>158</v>
      </c>
      <c r="B87" s="92"/>
    </row>
    <row r="88" spans="1:2" ht="33">
      <c r="A88" s="89" t="s">
        <v>159</v>
      </c>
      <c r="B88" s="152"/>
    </row>
    <row r="89" spans="1:2" ht="33">
      <c r="A89" s="89" t="s">
        <v>160</v>
      </c>
      <c r="B89" s="92"/>
    </row>
    <row r="90" spans="1:2" ht="33">
      <c r="A90" s="89" t="s">
        <v>161</v>
      </c>
      <c r="B90" s="92"/>
    </row>
    <row r="91" spans="1:2" ht="16.5">
      <c r="A91" s="16" t="s">
        <v>162</v>
      </c>
      <c r="B91" s="47"/>
    </row>
    <row r="92" spans="1:2" ht="17.25">
      <c r="A92" s="89" t="s">
        <v>163</v>
      </c>
      <c r="B92" s="92"/>
    </row>
    <row r="93" spans="1:2" ht="17.25">
      <c r="A93" s="88" t="s">
        <v>164</v>
      </c>
      <c r="B93" s="88"/>
    </row>
    <row r="94" spans="1:2" ht="17.25">
      <c r="A94" s="118" t="s">
        <v>165</v>
      </c>
      <c r="B94" s="13"/>
    </row>
    <row r="95" spans="1:2" ht="16.5">
      <c r="A95" s="49" t="s">
        <v>166</v>
      </c>
      <c r="B95" s="13"/>
    </row>
    <row r="96" spans="1:2" ht="16.5">
      <c r="A96" s="49" t="s">
        <v>167</v>
      </c>
      <c r="B96" s="13"/>
    </row>
    <row r="97" spans="1:2" ht="33">
      <c r="A97" s="49" t="s">
        <v>168</v>
      </c>
      <c r="B97" s="13"/>
    </row>
    <row r="98" spans="1:2" ht="16.5">
      <c r="A98" s="49" t="s">
        <v>169</v>
      </c>
      <c r="B98" s="13"/>
    </row>
    <row r="99" spans="1:2" ht="16.5">
      <c r="A99" s="49" t="s">
        <v>170</v>
      </c>
      <c r="B99" s="13"/>
    </row>
    <row r="100" spans="1:2" ht="33">
      <c r="A100" s="90" t="s">
        <v>171</v>
      </c>
      <c r="B100" s="50"/>
    </row>
    <row r="101" spans="1:2" ht="33">
      <c r="A101" s="89" t="s">
        <v>172</v>
      </c>
      <c r="B101" s="50"/>
    </row>
    <row r="102" spans="1:2" ht="33">
      <c r="A102" s="89" t="s">
        <v>173</v>
      </c>
      <c r="B102" s="50"/>
    </row>
    <row r="103" spans="1:2" ht="33">
      <c r="A103" s="89" t="s">
        <v>174</v>
      </c>
      <c r="B103" s="50"/>
    </row>
    <row r="104" spans="1:2" ht="33">
      <c r="A104" s="89" t="s">
        <v>175</v>
      </c>
      <c r="B104" s="50"/>
    </row>
    <row r="105" spans="1:2" ht="17.25">
      <c r="A105" s="89" t="s">
        <v>176</v>
      </c>
      <c r="B105" s="50"/>
    </row>
    <row r="106" spans="1:2" ht="17.25">
      <c r="A106" s="89" t="s">
        <v>177</v>
      </c>
      <c r="B106" s="50"/>
    </row>
    <row r="107" spans="1:2" ht="49.5">
      <c r="A107" s="89" t="s">
        <v>178</v>
      </c>
      <c r="B107" s="50"/>
    </row>
    <row r="108" spans="1:2" ht="17.25">
      <c r="A108" s="88" t="s">
        <v>179</v>
      </c>
      <c r="B108" s="88"/>
    </row>
    <row r="109" spans="1:2" ht="17.25">
      <c r="A109" s="89" t="s">
        <v>180</v>
      </c>
      <c r="B109" s="50"/>
    </row>
    <row r="110" spans="1:2" ht="33">
      <c r="A110" s="89" t="s">
        <v>181</v>
      </c>
      <c r="B110" s="50"/>
    </row>
    <row r="111" spans="1:2" ht="17.25">
      <c r="A111" s="89" t="s">
        <v>182</v>
      </c>
      <c r="B111" s="50"/>
    </row>
    <row r="112" spans="1:2" ht="49.5">
      <c r="A112" s="49" t="s">
        <v>183</v>
      </c>
      <c r="B112" s="50"/>
    </row>
  </sheetData>
  <mergeCells count="1">
    <mergeCell ref="A1:B1"/>
  </mergeCells>
  <printOptions horizontalCentered="1"/>
  <pageMargins left="0.5" right="0.5" top="0.97" bottom="0.75" header="0.21" footer="0.5"/>
  <pageSetup scale="84" fitToHeight="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7DDD-2538-41AB-B43D-0BCBD37F72B7}">
  <sheetPr>
    <tabColor theme="6"/>
  </sheetPr>
  <dimension ref="A1:B16"/>
  <sheetViews>
    <sheetView zoomScale="110" zoomScaleNormal="110" workbookViewId="0">
      <selection activeCell="B15" sqref="B15"/>
    </sheetView>
  </sheetViews>
  <sheetFormatPr defaultRowHeight="15.75"/>
  <cols>
    <col min="1" max="2" width="55.75" customWidth="1"/>
  </cols>
  <sheetData>
    <row r="1" spans="1:2">
      <c r="A1" s="255" t="s">
        <v>8</v>
      </c>
      <c r="B1" s="255"/>
    </row>
    <row r="2" spans="1:2">
      <c r="A2" s="110"/>
      <c r="B2" s="110"/>
    </row>
    <row r="3" spans="1:2" ht="17.25">
      <c r="A3" s="119" t="s">
        <v>8</v>
      </c>
      <c r="B3" s="120" t="s">
        <v>86</v>
      </c>
    </row>
    <row r="4" spans="1:2" ht="66">
      <c r="A4" s="121" t="s">
        <v>184</v>
      </c>
      <c r="B4" s="121"/>
    </row>
    <row r="5" spans="1:2" ht="82.5">
      <c r="A5" s="121" t="s">
        <v>185</v>
      </c>
      <c r="B5" s="121"/>
    </row>
    <row r="6" spans="1:2" ht="33">
      <c r="A6" s="121" t="s">
        <v>186</v>
      </c>
      <c r="B6" s="118"/>
    </row>
    <row r="7" spans="1:2" ht="33">
      <c r="A7" s="122" t="s">
        <v>187</v>
      </c>
      <c r="B7" s="118"/>
    </row>
    <row r="8" spans="1:2" ht="49.5">
      <c r="A8" s="172" t="s">
        <v>188</v>
      </c>
      <c r="B8" s="118"/>
    </row>
    <row r="9" spans="1:2" ht="33">
      <c r="A9" s="121" t="s">
        <v>189</v>
      </c>
      <c r="B9" s="118"/>
    </row>
    <row r="10" spans="1:2" ht="49.5">
      <c r="A10" s="121" t="s">
        <v>190</v>
      </c>
      <c r="B10" s="118"/>
    </row>
    <row r="11" spans="1:2" ht="33">
      <c r="A11" s="118" t="s">
        <v>191</v>
      </c>
      <c r="B11" s="122"/>
    </row>
    <row r="12" spans="1:2" ht="49.5">
      <c r="A12" s="121" t="s">
        <v>192</v>
      </c>
      <c r="B12" s="118"/>
    </row>
    <row r="13" spans="1:2" ht="17.25">
      <c r="A13" s="118" t="s">
        <v>193</v>
      </c>
      <c r="B13" s="122"/>
    </row>
    <row r="14" spans="1:2" ht="33">
      <c r="A14" s="118" t="s">
        <v>194</v>
      </c>
      <c r="B14" s="118"/>
    </row>
    <row r="15" spans="1:2" ht="49.5" customHeight="1">
      <c r="A15" s="118" t="s">
        <v>195</v>
      </c>
      <c r="B15" s="118"/>
    </row>
    <row r="16" spans="1:2" ht="33">
      <c r="A16" s="118" t="s">
        <v>196</v>
      </c>
      <c r="B16" s="155"/>
    </row>
  </sheetData>
  <mergeCells count="1">
    <mergeCell ref="A1:B1"/>
  </mergeCells>
  <pageMargins left="0.5" right="0.5" top="0.97" bottom="0.75" header="0.21" footer="0.5"/>
  <pageSetup scale="84"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B41B7-6DB0-44BB-B0FB-A0F751E43101}">
  <sheetPr>
    <tabColor theme="6"/>
  </sheetPr>
  <dimension ref="A1:D75"/>
  <sheetViews>
    <sheetView tabSelected="1" topLeftCell="A55" zoomScale="120" zoomScaleNormal="120" workbookViewId="0">
      <selection activeCell="A23" sqref="A23"/>
    </sheetView>
  </sheetViews>
  <sheetFormatPr defaultRowHeight="15.75"/>
  <cols>
    <col min="1" max="1" width="38.375" customWidth="1"/>
    <col min="2" max="3" width="22.125" customWidth="1"/>
    <col min="4" max="4" width="56.5" customWidth="1"/>
    <col min="6" max="6" width="19.25" customWidth="1"/>
  </cols>
  <sheetData>
    <row r="1" spans="1:4">
      <c r="A1" s="255" t="s">
        <v>9</v>
      </c>
      <c r="B1" s="255"/>
      <c r="C1" s="255"/>
      <c r="D1" s="255"/>
    </row>
    <row r="2" spans="1:4" ht="16.5" thickBot="1">
      <c r="A2" s="110"/>
      <c r="B2" s="110"/>
      <c r="C2" s="110"/>
      <c r="D2" s="110"/>
    </row>
    <row r="3" spans="1:4" ht="17.25" customHeight="1">
      <c r="A3" s="173" t="s">
        <v>197</v>
      </c>
      <c r="B3" s="174" t="s">
        <v>198</v>
      </c>
      <c r="C3" s="175" t="s">
        <v>199</v>
      </c>
      <c r="D3" s="176" t="s">
        <v>200</v>
      </c>
    </row>
    <row r="4" spans="1:4" ht="17.25">
      <c r="A4" s="177" t="s">
        <v>201</v>
      </c>
      <c r="B4" s="178"/>
      <c r="C4" s="179"/>
      <c r="D4" s="180"/>
    </row>
    <row r="5" spans="1:4" ht="17.25">
      <c r="A5" s="87" t="s">
        <v>202</v>
      </c>
      <c r="B5" s="181">
        <f>B57</f>
        <v>0</v>
      </c>
      <c r="C5" s="182" t="s">
        <v>203</v>
      </c>
      <c r="D5" s="183"/>
    </row>
    <row r="6" spans="1:4" ht="17.25">
      <c r="A6" s="87" t="s">
        <v>204</v>
      </c>
      <c r="B6" s="181">
        <f>B31</f>
        <v>0</v>
      </c>
      <c r="C6" s="182" t="s">
        <v>203</v>
      </c>
      <c r="D6" s="66"/>
    </row>
    <row r="7" spans="1:4" ht="17.25">
      <c r="A7" s="177" t="s">
        <v>205</v>
      </c>
      <c r="B7" s="178"/>
      <c r="C7" s="179"/>
      <c r="D7" s="180"/>
    </row>
    <row r="8" spans="1:4" ht="17.25">
      <c r="A8" s="87" t="s">
        <v>206</v>
      </c>
      <c r="B8" s="181">
        <f>C57</f>
        <v>0</v>
      </c>
      <c r="C8" s="182" t="s">
        <v>203</v>
      </c>
      <c r="D8" s="67"/>
    </row>
    <row r="9" spans="1:4" ht="17.25">
      <c r="A9" s="87" t="s">
        <v>207</v>
      </c>
      <c r="B9" s="181">
        <f>B8*(1+C9)</f>
        <v>0</v>
      </c>
      <c r="C9" s="184"/>
      <c r="D9" s="67"/>
    </row>
    <row r="10" spans="1:4" ht="17.25">
      <c r="A10" s="87" t="s">
        <v>208</v>
      </c>
      <c r="B10" s="181">
        <f t="shared" ref="B10:B14" si="0">B9*(1+C10)</f>
        <v>0</v>
      </c>
      <c r="C10" s="184"/>
      <c r="D10" s="67"/>
    </row>
    <row r="11" spans="1:4" ht="17.25">
      <c r="A11" s="87" t="s">
        <v>209</v>
      </c>
      <c r="B11" s="181">
        <f t="shared" si="0"/>
        <v>0</v>
      </c>
      <c r="C11" s="184"/>
      <c r="D11" s="67"/>
    </row>
    <row r="12" spans="1:4" ht="17.25">
      <c r="A12" s="87" t="s">
        <v>210</v>
      </c>
      <c r="B12" s="181">
        <f t="shared" si="0"/>
        <v>0</v>
      </c>
      <c r="C12" s="184"/>
      <c r="D12" s="67"/>
    </row>
    <row r="13" spans="1:4" ht="17.25">
      <c r="A13" s="87" t="s">
        <v>211</v>
      </c>
      <c r="B13" s="181">
        <f t="shared" si="0"/>
        <v>0</v>
      </c>
      <c r="C13" s="184"/>
      <c r="D13" s="67"/>
    </row>
    <row r="14" spans="1:4" ht="17.25">
      <c r="A14" s="87" t="s">
        <v>212</v>
      </c>
      <c r="B14" s="181">
        <f t="shared" si="0"/>
        <v>0</v>
      </c>
      <c r="C14" s="184"/>
      <c r="D14" s="67"/>
    </row>
    <row r="15" spans="1:4" ht="17.25">
      <c r="A15" s="177" t="s">
        <v>213</v>
      </c>
      <c r="B15" s="178"/>
      <c r="C15" s="179"/>
      <c r="D15" s="180"/>
    </row>
    <row r="16" spans="1:4" ht="33.75" thickBot="1">
      <c r="A16" s="185" t="s">
        <v>214</v>
      </c>
      <c r="B16" s="186">
        <f>SUM(B5,B6,B8:B14)</f>
        <v>0</v>
      </c>
      <c r="C16" s="187" t="s">
        <v>203</v>
      </c>
      <c r="D16" s="188"/>
    </row>
    <row r="17" spans="1:4" ht="18" thickBot="1">
      <c r="A17" s="189"/>
      <c r="B17" s="190"/>
      <c r="C17" s="191"/>
      <c r="D17" s="192"/>
    </row>
    <row r="18" spans="1:4" ht="33">
      <c r="A18" s="193" t="s">
        <v>215</v>
      </c>
      <c r="B18" s="194" t="s">
        <v>216</v>
      </c>
      <c r="C18" s="194" t="s">
        <v>217</v>
      </c>
      <c r="D18" s="195"/>
    </row>
    <row r="19" spans="1:4" ht="17.25">
      <c r="A19" s="196" t="s">
        <v>204</v>
      </c>
      <c r="B19" s="197"/>
      <c r="C19" s="197"/>
      <c r="D19" s="198"/>
    </row>
    <row r="20" spans="1:4" ht="17.25">
      <c r="A20" s="72" t="s">
        <v>218</v>
      </c>
      <c r="B20" s="73"/>
      <c r="C20" s="74" t="s">
        <v>203</v>
      </c>
      <c r="D20" s="75"/>
    </row>
    <row r="21" spans="1:4" ht="17.25">
      <c r="A21" s="72" t="s">
        <v>219</v>
      </c>
      <c r="B21" s="73"/>
      <c r="C21" s="74" t="s">
        <v>203</v>
      </c>
      <c r="D21" s="75"/>
    </row>
    <row r="22" spans="1:4" ht="17.25">
      <c r="A22" s="72" t="s">
        <v>220</v>
      </c>
      <c r="B22" s="73"/>
      <c r="C22" s="74" t="s">
        <v>203</v>
      </c>
      <c r="D22" s="75"/>
    </row>
    <row r="23" spans="1:4" ht="17.25">
      <c r="A23" s="72" t="s">
        <v>221</v>
      </c>
      <c r="B23" s="73"/>
      <c r="C23" s="74" t="s">
        <v>203</v>
      </c>
      <c r="D23" s="75"/>
    </row>
    <row r="24" spans="1:4" ht="17.25">
      <c r="A24" s="72" t="s">
        <v>222</v>
      </c>
      <c r="B24" s="73"/>
      <c r="C24" s="74" t="s">
        <v>203</v>
      </c>
      <c r="D24" s="75"/>
    </row>
    <row r="25" spans="1:4" ht="17.25">
      <c r="A25" s="68" t="s">
        <v>223</v>
      </c>
      <c r="B25" s="70"/>
      <c r="C25" s="76" t="s">
        <v>203</v>
      </c>
      <c r="D25" s="75"/>
    </row>
    <row r="26" spans="1:4" ht="17.25">
      <c r="A26" s="68" t="s">
        <v>224</v>
      </c>
      <c r="B26" s="70"/>
      <c r="C26" s="76" t="s">
        <v>203</v>
      </c>
      <c r="D26" s="75"/>
    </row>
    <row r="27" spans="1:4" ht="17.25">
      <c r="A27" s="68" t="s">
        <v>225</v>
      </c>
      <c r="B27" s="70"/>
      <c r="C27" s="76" t="s">
        <v>203</v>
      </c>
      <c r="D27" s="75"/>
    </row>
    <row r="28" spans="1:4" ht="17.25">
      <c r="A28" s="72" t="s">
        <v>226</v>
      </c>
      <c r="B28" s="73"/>
      <c r="C28" s="74" t="s">
        <v>203</v>
      </c>
      <c r="D28" s="75"/>
    </row>
    <row r="29" spans="1:4" ht="17.25">
      <c r="A29" s="72" t="s">
        <v>227</v>
      </c>
      <c r="B29" s="73"/>
      <c r="C29" s="74" t="s">
        <v>203</v>
      </c>
      <c r="D29" s="75"/>
    </row>
    <row r="30" spans="1:4" ht="17.25">
      <c r="A30" s="72" t="s">
        <v>228</v>
      </c>
      <c r="B30" s="73"/>
      <c r="C30" s="74" t="s">
        <v>203</v>
      </c>
      <c r="D30" s="75"/>
    </row>
    <row r="31" spans="1:4" ht="17.25">
      <c r="A31" s="78" t="s">
        <v>229</v>
      </c>
      <c r="B31" s="86">
        <f>SUM(B20:B30)</f>
        <v>0</v>
      </c>
      <c r="C31" s="199" t="s">
        <v>203</v>
      </c>
      <c r="D31" s="79"/>
    </row>
    <row r="32" spans="1:4" ht="33">
      <c r="A32" s="200" t="s">
        <v>230</v>
      </c>
      <c r="B32" s="197"/>
      <c r="C32" s="197"/>
      <c r="D32" s="201"/>
    </row>
    <row r="33" spans="1:4" ht="17.25">
      <c r="A33" s="202" t="s">
        <v>231</v>
      </c>
      <c r="B33" s="70"/>
      <c r="C33" s="69"/>
      <c r="D33" s="71"/>
    </row>
    <row r="34" spans="1:4" ht="17.25">
      <c r="A34" s="202" t="s">
        <v>232</v>
      </c>
      <c r="B34" s="70"/>
      <c r="C34" s="69"/>
      <c r="D34" s="71"/>
    </row>
    <row r="35" spans="1:4" ht="17.25">
      <c r="A35" s="202" t="s">
        <v>233</v>
      </c>
      <c r="B35" s="70"/>
      <c r="C35" s="69"/>
      <c r="D35" s="71"/>
    </row>
    <row r="36" spans="1:4" ht="17.25">
      <c r="A36" s="202" t="s">
        <v>234</v>
      </c>
      <c r="B36" s="70"/>
      <c r="C36" s="69"/>
      <c r="D36" s="71"/>
    </row>
    <row r="37" spans="1:4" ht="17.25">
      <c r="A37" s="202" t="s">
        <v>235</v>
      </c>
      <c r="B37" s="70"/>
      <c r="C37" s="69"/>
      <c r="D37" s="71"/>
    </row>
    <row r="38" spans="1:4" ht="17.25">
      <c r="A38" s="202" t="s">
        <v>236</v>
      </c>
      <c r="B38" s="70"/>
      <c r="C38" s="69"/>
      <c r="D38" s="71"/>
    </row>
    <row r="39" spans="1:4" ht="17.25">
      <c r="A39" s="202" t="s">
        <v>237</v>
      </c>
      <c r="B39" s="70"/>
      <c r="C39" s="69"/>
      <c r="D39" s="71"/>
    </row>
    <row r="40" spans="1:4" ht="17.25">
      <c r="A40" s="202" t="s">
        <v>238</v>
      </c>
      <c r="B40" s="70"/>
      <c r="C40" s="69"/>
      <c r="D40" s="71"/>
    </row>
    <row r="41" spans="1:4" ht="17.25">
      <c r="A41" s="202" t="s">
        <v>239</v>
      </c>
      <c r="B41" s="70"/>
      <c r="C41" s="69"/>
      <c r="D41" s="71"/>
    </row>
    <row r="42" spans="1:4" ht="17.25">
      <c r="A42" s="202" t="s">
        <v>240</v>
      </c>
      <c r="B42" s="70"/>
      <c r="C42" s="69"/>
      <c r="D42" s="71"/>
    </row>
    <row r="43" spans="1:4" ht="17.25">
      <c r="A43" s="202" t="s">
        <v>241</v>
      </c>
      <c r="B43" s="70"/>
      <c r="C43" s="69"/>
      <c r="D43" s="71"/>
    </row>
    <row r="44" spans="1:4" ht="17.25">
      <c r="A44" s="202" t="s">
        <v>242</v>
      </c>
      <c r="B44" s="70"/>
      <c r="C44" s="69"/>
      <c r="D44" s="71"/>
    </row>
    <row r="45" spans="1:4" ht="17.25">
      <c r="A45" s="202" t="s">
        <v>243</v>
      </c>
      <c r="B45" s="70"/>
      <c r="C45" s="69"/>
      <c r="D45" s="71"/>
    </row>
    <row r="46" spans="1:4" ht="17.25">
      <c r="A46" s="202" t="s">
        <v>244</v>
      </c>
      <c r="B46" s="70"/>
      <c r="C46" s="69"/>
      <c r="D46" s="71"/>
    </row>
    <row r="47" spans="1:4" ht="17.25">
      <c r="A47" s="202" t="s">
        <v>245</v>
      </c>
      <c r="B47" s="70"/>
      <c r="C47" s="69"/>
      <c r="D47" s="71"/>
    </row>
    <row r="48" spans="1:4" ht="17.25">
      <c r="A48" s="202" t="s">
        <v>246</v>
      </c>
      <c r="B48" s="70"/>
      <c r="C48" s="69"/>
      <c r="D48" s="71"/>
    </row>
    <row r="49" spans="1:4" ht="17.25">
      <c r="A49" s="202" t="s">
        <v>247</v>
      </c>
      <c r="B49" s="70"/>
      <c r="C49" s="69"/>
      <c r="D49" s="71"/>
    </row>
    <row r="50" spans="1:4" ht="17.25">
      <c r="A50" s="202" t="s">
        <v>248</v>
      </c>
      <c r="B50" s="70"/>
      <c r="C50" s="69"/>
      <c r="D50" s="71"/>
    </row>
    <row r="51" spans="1:4" ht="17.25">
      <c r="A51" s="202" t="s">
        <v>249</v>
      </c>
      <c r="B51" s="70"/>
      <c r="C51" s="69"/>
      <c r="D51" s="71"/>
    </row>
    <row r="52" spans="1:4" ht="17.25">
      <c r="A52" s="202" t="s">
        <v>250</v>
      </c>
      <c r="B52" s="70"/>
      <c r="C52" s="69"/>
      <c r="D52" s="71"/>
    </row>
    <row r="53" spans="1:4" ht="17.25">
      <c r="A53" s="202" t="s">
        <v>250</v>
      </c>
      <c r="B53" s="70"/>
      <c r="C53" s="69"/>
      <c r="D53" s="71"/>
    </row>
    <row r="54" spans="1:4" ht="17.25">
      <c r="A54" s="202" t="s">
        <v>250</v>
      </c>
      <c r="B54" s="70"/>
      <c r="C54" s="69"/>
      <c r="D54" s="71"/>
    </row>
    <row r="55" spans="1:4" ht="17.25">
      <c r="A55" s="202" t="s">
        <v>250</v>
      </c>
      <c r="B55" s="70"/>
      <c r="C55" s="69"/>
      <c r="D55" s="71"/>
    </row>
    <row r="56" spans="1:4" ht="17.25">
      <c r="A56" s="203" t="s">
        <v>250</v>
      </c>
      <c r="B56" s="77"/>
      <c r="C56" s="69"/>
      <c r="D56" s="204"/>
    </row>
    <row r="57" spans="1:4" ht="18" thickBot="1">
      <c r="A57" s="205" t="s">
        <v>229</v>
      </c>
      <c r="B57" s="206">
        <f>SUM(B33:B56)</f>
        <v>0</v>
      </c>
      <c r="C57" s="207">
        <f>SUM(C33:C56)</f>
        <v>0</v>
      </c>
      <c r="D57" s="208"/>
    </row>
    <row r="58" spans="1:4" ht="16.5" thickBot="1"/>
    <row r="59" spans="1:4" ht="33">
      <c r="A59" s="193" t="s">
        <v>251</v>
      </c>
      <c r="B59" s="194" t="s">
        <v>252</v>
      </c>
      <c r="C59" s="194" t="s">
        <v>217</v>
      </c>
      <c r="D59" s="195"/>
    </row>
    <row r="60" spans="1:4" ht="17.25">
      <c r="A60" s="96" t="s">
        <v>253</v>
      </c>
      <c r="B60" s="73"/>
      <c r="C60" s="74" t="s">
        <v>203</v>
      </c>
      <c r="D60" s="75"/>
    </row>
    <row r="61" spans="1:4" ht="66.75">
      <c r="A61" s="96" t="s">
        <v>254</v>
      </c>
      <c r="B61" s="73"/>
      <c r="C61" s="74" t="s">
        <v>203</v>
      </c>
      <c r="D61" s="75"/>
    </row>
    <row r="62" spans="1:4" ht="17.25">
      <c r="A62" s="72" t="s">
        <v>255</v>
      </c>
      <c r="B62" s="73"/>
      <c r="C62" s="73"/>
      <c r="D62" s="75"/>
    </row>
    <row r="63" spans="1:4" ht="66.75" thickBot="1">
      <c r="A63" s="209" t="s">
        <v>256</v>
      </c>
      <c r="B63" s="210"/>
      <c r="C63" s="211" t="s">
        <v>203</v>
      </c>
      <c r="D63" s="212"/>
    </row>
    <row r="64" spans="1:4" ht="16.5" thickBot="1"/>
    <row r="65" spans="1:4" ht="33">
      <c r="A65" s="193" t="s">
        <v>257</v>
      </c>
      <c r="B65" s="194" t="s">
        <v>252</v>
      </c>
      <c r="C65" s="194" t="s">
        <v>217</v>
      </c>
      <c r="D65" s="195"/>
    </row>
    <row r="66" spans="1:4" ht="17.25">
      <c r="A66" s="72" t="s">
        <v>250</v>
      </c>
      <c r="B66" s="73"/>
      <c r="C66" s="73"/>
      <c r="D66" s="75"/>
    </row>
    <row r="67" spans="1:4" ht="17.25">
      <c r="A67" s="72" t="s">
        <v>250</v>
      </c>
      <c r="B67" s="73"/>
      <c r="C67" s="73"/>
      <c r="D67" s="75"/>
    </row>
    <row r="68" spans="1:4" ht="17.25">
      <c r="A68" s="72" t="s">
        <v>250</v>
      </c>
      <c r="B68" s="73"/>
      <c r="C68" s="73"/>
      <c r="D68" s="75"/>
    </row>
    <row r="69" spans="1:4" ht="17.25">
      <c r="A69" s="72" t="s">
        <v>250</v>
      </c>
      <c r="B69" s="73"/>
      <c r="C69" s="73"/>
      <c r="D69" s="75"/>
    </row>
    <row r="70" spans="1:4" ht="17.25">
      <c r="A70" s="72" t="s">
        <v>250</v>
      </c>
      <c r="B70" s="73"/>
      <c r="C70" s="73"/>
      <c r="D70" s="75"/>
    </row>
    <row r="71" spans="1:4" ht="17.25">
      <c r="A71" s="72" t="s">
        <v>250</v>
      </c>
      <c r="B71" s="73"/>
      <c r="C71" s="73"/>
      <c r="D71" s="75"/>
    </row>
    <row r="72" spans="1:4" ht="17.25">
      <c r="A72" s="72" t="s">
        <v>250</v>
      </c>
      <c r="B72" s="73"/>
      <c r="C72" s="73"/>
      <c r="D72" s="75"/>
    </row>
    <row r="73" spans="1:4" ht="17.25">
      <c r="A73" s="72" t="s">
        <v>250</v>
      </c>
      <c r="B73" s="73"/>
      <c r="C73" s="73"/>
      <c r="D73" s="75"/>
    </row>
    <row r="74" spans="1:4" ht="17.25">
      <c r="A74" s="72" t="s">
        <v>250</v>
      </c>
      <c r="B74" s="73"/>
      <c r="C74" s="73"/>
      <c r="D74" s="75"/>
    </row>
    <row r="75" spans="1:4" ht="18" thickBot="1">
      <c r="A75" s="213" t="s">
        <v>250</v>
      </c>
      <c r="B75" s="210"/>
      <c r="C75" s="210"/>
      <c r="D75" s="212"/>
    </row>
  </sheetData>
  <sheetProtection formatCells="0" insertRows="0"/>
  <mergeCells count="1">
    <mergeCell ref="A1:D1"/>
  </mergeCells>
  <pageMargins left="0.5" right="0.5" top="0.97" bottom="0.75" header="0.21" footer="0.5"/>
  <pageSetup scale="76" orientation="portrait" horizontalDpi="1200" verticalDpi="1200" r:id="rId1"/>
  <headerFooter alignWithMargins="0">
    <oddFooter>&amp;L&amp;"Lato,Italic"&amp;9Prepared by:  Plante Moran&amp;R&amp;"Lato,Italic"&amp;8&amp;P/&amp;N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1EBB2-1246-4C8F-8151-FECF19C2A52B}">
  <sheetPr>
    <tabColor theme="6"/>
  </sheetPr>
  <dimension ref="A1:F20"/>
  <sheetViews>
    <sheetView zoomScale="110" zoomScaleNormal="110" zoomScaleSheetLayoutView="90" workbookViewId="0">
      <selection activeCell="A5" sqref="A5"/>
    </sheetView>
  </sheetViews>
  <sheetFormatPr defaultColWidth="9" defaultRowHeight="16.5"/>
  <cols>
    <col min="1" max="1" width="40.625" style="7" customWidth="1"/>
    <col min="2" max="4" width="21.25" style="82" customWidth="1"/>
    <col min="5" max="5" width="49.75" style="7" customWidth="1"/>
    <col min="6" max="16384" width="9" style="7"/>
  </cols>
  <sheetData>
    <row r="1" spans="1:6" s="35" customFormat="1" ht="15.75" customHeight="1">
      <c r="A1" s="259" t="s">
        <v>258</v>
      </c>
      <c r="B1" s="260"/>
      <c r="C1" s="260"/>
      <c r="D1" s="260"/>
      <c r="E1" s="261"/>
      <c r="F1" s="80"/>
    </row>
    <row r="2" spans="1:6">
      <c r="A2" s="131" t="s">
        <v>259</v>
      </c>
      <c r="B2" s="262"/>
      <c r="C2" s="262"/>
      <c r="D2" s="262"/>
      <c r="E2" s="263"/>
    </row>
    <row r="3" spans="1:6" ht="49.5">
      <c r="A3" s="132" t="s">
        <v>260</v>
      </c>
      <c r="B3" s="264"/>
      <c r="C3" s="264"/>
      <c r="D3" s="264"/>
      <c r="E3" s="265"/>
    </row>
    <row r="4" spans="1:6" ht="66">
      <c r="A4" s="132" t="s">
        <v>261</v>
      </c>
      <c r="B4" s="264"/>
      <c r="C4" s="264"/>
      <c r="D4" s="264"/>
      <c r="E4" s="265"/>
    </row>
    <row r="5" spans="1:6" ht="82.5">
      <c r="A5" s="89" t="s">
        <v>262</v>
      </c>
      <c r="B5" s="266"/>
      <c r="C5" s="267"/>
      <c r="D5" s="267"/>
      <c r="E5" s="268"/>
    </row>
    <row r="6" spans="1:6" ht="82.5">
      <c r="A6" s="132" t="s">
        <v>263</v>
      </c>
      <c r="B6" s="264"/>
      <c r="C6" s="264"/>
      <c r="D6" s="264"/>
      <c r="E6" s="265"/>
    </row>
    <row r="7" spans="1:6" ht="66">
      <c r="A7" s="133" t="s">
        <v>264</v>
      </c>
      <c r="B7" s="256"/>
      <c r="C7" s="257"/>
      <c r="D7" s="257"/>
      <c r="E7" s="258"/>
    </row>
    <row r="8" spans="1:6" ht="30" customHeight="1">
      <c r="A8" s="134" t="s">
        <v>265</v>
      </c>
      <c r="B8" s="120" t="s">
        <v>266</v>
      </c>
      <c r="C8" s="120" t="s">
        <v>267</v>
      </c>
      <c r="D8" s="120" t="s">
        <v>268</v>
      </c>
      <c r="E8" s="135" t="s">
        <v>200</v>
      </c>
    </row>
    <row r="9" spans="1:6">
      <c r="A9" s="136" t="s">
        <v>269</v>
      </c>
      <c r="B9" s="81"/>
      <c r="C9" s="83"/>
      <c r="D9" s="83"/>
      <c r="E9" s="137"/>
    </row>
    <row r="10" spans="1:6">
      <c r="A10" s="136" t="s">
        <v>270</v>
      </c>
      <c r="B10" s="81"/>
      <c r="C10" s="83"/>
      <c r="D10" s="83"/>
      <c r="E10" s="138"/>
    </row>
    <row r="11" spans="1:6">
      <c r="A11" s="136" t="s">
        <v>271</v>
      </c>
      <c r="B11" s="81"/>
      <c r="C11" s="83"/>
      <c r="D11" s="83"/>
      <c r="E11" s="138"/>
    </row>
    <row r="12" spans="1:6">
      <c r="A12" s="136" t="s">
        <v>224</v>
      </c>
      <c r="B12" s="81"/>
      <c r="C12" s="83"/>
      <c r="D12" s="83"/>
      <c r="E12" s="138"/>
    </row>
    <row r="13" spans="1:6">
      <c r="A13" s="136" t="s">
        <v>272</v>
      </c>
      <c r="B13" s="81"/>
      <c r="C13" s="83"/>
      <c r="D13" s="83"/>
      <c r="E13" s="138"/>
    </row>
    <row r="14" spans="1:6">
      <c r="A14" s="136" t="s">
        <v>273</v>
      </c>
      <c r="B14" s="81"/>
      <c r="C14" s="83"/>
      <c r="D14" s="83"/>
      <c r="E14" s="138"/>
    </row>
    <row r="15" spans="1:6">
      <c r="A15" s="136" t="s">
        <v>274</v>
      </c>
      <c r="B15" s="81"/>
      <c r="C15" s="83"/>
      <c r="D15" s="83"/>
      <c r="E15" s="138"/>
    </row>
    <row r="16" spans="1:6">
      <c r="A16" s="136" t="s">
        <v>275</v>
      </c>
      <c r="B16" s="81"/>
      <c r="C16" s="83"/>
      <c r="D16" s="83"/>
      <c r="E16" s="138"/>
    </row>
    <row r="17" spans="1:5">
      <c r="A17" s="136" t="s">
        <v>276</v>
      </c>
      <c r="B17" s="81"/>
      <c r="C17" s="83"/>
      <c r="D17" s="83"/>
      <c r="E17" s="138"/>
    </row>
    <row r="18" spans="1:5">
      <c r="A18" s="136" t="s">
        <v>277</v>
      </c>
      <c r="B18" s="84"/>
      <c r="C18" s="85"/>
      <c r="D18" s="85"/>
      <c r="E18" s="139"/>
    </row>
    <row r="19" spans="1:5">
      <c r="A19" s="140" t="s">
        <v>278</v>
      </c>
      <c r="B19" s="130">
        <f>SUM(B9:B18)</f>
        <v>0</v>
      </c>
      <c r="C19" s="130">
        <f t="shared" ref="C19:D19" si="0">SUM(C9:C18)</f>
        <v>0</v>
      </c>
      <c r="D19" s="130">
        <f t="shared" si="0"/>
        <v>0</v>
      </c>
      <c r="E19" s="141"/>
    </row>
    <row r="20" spans="1:5">
      <c r="A20" s="144" t="s">
        <v>279</v>
      </c>
      <c r="B20" s="142"/>
      <c r="C20" s="142"/>
      <c r="D20" s="145">
        <f>C19+D19</f>
        <v>0</v>
      </c>
      <c r="E20" s="143"/>
    </row>
  </sheetData>
  <mergeCells count="7">
    <mergeCell ref="B7:E7"/>
    <mergeCell ref="A1:E1"/>
    <mergeCell ref="B2:E2"/>
    <mergeCell ref="B3:E3"/>
    <mergeCell ref="B6:E6"/>
    <mergeCell ref="B4:E4"/>
    <mergeCell ref="B5:E5"/>
  </mergeCells>
  <printOptions horizontalCentered="1"/>
  <pageMargins left="0.25" right="0.25" top="0.75" bottom="0.75" header="0.3" footer="0.3"/>
  <pageSetup paperSize="5" scale="84" fitToHeight="0" orientation="landscape" useFirstPageNumber="1" r:id="rId1"/>
  <headerFooter alignWithMargins="0"/>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8217E-1B00-459D-82F1-ABB4C6269366}">
  <sheetPr>
    <tabColor theme="6"/>
  </sheetPr>
  <dimension ref="A1:H40"/>
  <sheetViews>
    <sheetView showGridLines="0" zoomScale="115" zoomScaleNormal="115" workbookViewId="0">
      <selection activeCell="B5" sqref="B5"/>
    </sheetView>
  </sheetViews>
  <sheetFormatPr defaultColWidth="8.75" defaultRowHeight="16.5"/>
  <cols>
    <col min="1" max="1" width="32" style="163" customWidth="1"/>
    <col min="2" max="2" width="15.625" style="164" customWidth="1"/>
    <col min="3" max="5" width="20.75" style="164" customWidth="1"/>
    <col min="6" max="6" width="16.5" style="164" customWidth="1"/>
    <col min="7" max="16384" width="8.75" style="158"/>
  </cols>
  <sheetData>
    <row r="1" spans="1:8" ht="33.6" customHeight="1">
      <c r="A1" s="167" t="s">
        <v>280</v>
      </c>
      <c r="B1" s="167" t="s">
        <v>281</v>
      </c>
      <c r="C1" s="167" t="s">
        <v>282</v>
      </c>
      <c r="D1" s="167" t="s">
        <v>283</v>
      </c>
      <c r="E1" s="167" t="s">
        <v>284</v>
      </c>
      <c r="F1" s="167" t="s">
        <v>285</v>
      </c>
    </row>
    <row r="2" spans="1:8">
      <c r="A2" s="171" t="s">
        <v>286</v>
      </c>
      <c r="B2" s="169"/>
      <c r="C2" s="169"/>
      <c r="D2" s="169"/>
      <c r="E2" s="169"/>
      <c r="F2" s="169"/>
    </row>
    <row r="3" spans="1:8">
      <c r="A3" s="217" t="s">
        <v>287</v>
      </c>
      <c r="B3" s="159"/>
      <c r="C3" s="159"/>
      <c r="D3" s="159"/>
      <c r="E3" s="160">
        <f>B3*C3*D3</f>
        <v>0</v>
      </c>
      <c r="F3" s="161">
        <f>E3/2080</f>
        <v>0</v>
      </c>
    </row>
    <row r="4" spans="1:8">
      <c r="A4" s="217" t="s">
        <v>288</v>
      </c>
      <c r="B4" s="159"/>
      <c r="C4" s="159"/>
      <c r="D4" s="159"/>
      <c r="E4" s="160">
        <f t="shared" ref="E4:E38" si="0">B4*C4*D4</f>
        <v>0</v>
      </c>
      <c r="F4" s="161">
        <f t="shared" ref="F4:F38" si="1">E4/2080</f>
        <v>0</v>
      </c>
    </row>
    <row r="5" spans="1:8" ht="15.6" customHeight="1">
      <c r="A5" s="217" t="s">
        <v>289</v>
      </c>
      <c r="B5" s="159"/>
      <c r="C5" s="159"/>
      <c r="D5" s="159"/>
      <c r="E5" s="160">
        <f>B5*C5*D5</f>
        <v>0</v>
      </c>
      <c r="F5" s="161">
        <f t="shared" si="1"/>
        <v>0</v>
      </c>
    </row>
    <row r="6" spans="1:8" ht="15.6" customHeight="1">
      <c r="A6" s="217" t="s">
        <v>290</v>
      </c>
      <c r="B6" s="159"/>
      <c r="C6" s="159"/>
      <c r="D6" s="159"/>
      <c r="E6" s="160">
        <f t="shared" si="0"/>
        <v>0</v>
      </c>
      <c r="F6" s="161">
        <f t="shared" si="1"/>
        <v>0</v>
      </c>
    </row>
    <row r="7" spans="1:8">
      <c r="A7" s="217" t="s">
        <v>291</v>
      </c>
      <c r="B7" s="159"/>
      <c r="C7" s="159"/>
      <c r="D7" s="159"/>
      <c r="E7" s="160">
        <f t="shared" si="0"/>
        <v>0</v>
      </c>
      <c r="F7" s="161">
        <f t="shared" si="1"/>
        <v>0</v>
      </c>
    </row>
    <row r="8" spans="1:8">
      <c r="A8" s="217" t="s">
        <v>292</v>
      </c>
      <c r="B8" s="159"/>
      <c r="C8" s="159"/>
      <c r="D8" s="159"/>
      <c r="E8" s="160">
        <f t="shared" si="0"/>
        <v>0</v>
      </c>
      <c r="F8" s="161">
        <f t="shared" si="1"/>
        <v>0</v>
      </c>
    </row>
    <row r="9" spans="1:8">
      <c r="A9" s="217" t="s">
        <v>293</v>
      </c>
      <c r="B9" s="159"/>
      <c r="C9" s="159"/>
      <c r="D9" s="159"/>
      <c r="E9" s="160">
        <f t="shared" si="0"/>
        <v>0</v>
      </c>
      <c r="F9" s="161">
        <f t="shared" si="1"/>
        <v>0</v>
      </c>
    </row>
    <row r="10" spans="1:8">
      <c r="A10" s="168" t="s">
        <v>294</v>
      </c>
      <c r="B10" s="169"/>
      <c r="C10" s="169"/>
      <c r="D10" s="169"/>
      <c r="E10" s="169"/>
      <c r="F10" s="170"/>
    </row>
    <row r="11" spans="1:8">
      <c r="A11" s="218" t="s">
        <v>295</v>
      </c>
      <c r="B11" s="159"/>
      <c r="C11" s="159"/>
      <c r="D11" s="159"/>
      <c r="E11" s="160">
        <f t="shared" si="0"/>
        <v>0</v>
      </c>
      <c r="F11" s="161">
        <f t="shared" si="1"/>
        <v>0</v>
      </c>
    </row>
    <row r="12" spans="1:8">
      <c r="A12" s="218" t="s">
        <v>296</v>
      </c>
      <c r="B12" s="159"/>
      <c r="C12" s="159"/>
      <c r="D12" s="159"/>
      <c r="E12" s="160">
        <f t="shared" si="0"/>
        <v>0</v>
      </c>
      <c r="F12" s="161">
        <f t="shared" si="1"/>
        <v>0</v>
      </c>
    </row>
    <row r="13" spans="1:8">
      <c r="A13" s="217" t="s">
        <v>297</v>
      </c>
      <c r="B13" s="159"/>
      <c r="C13" s="159"/>
      <c r="D13" s="159"/>
      <c r="E13" s="160">
        <f t="shared" si="0"/>
        <v>0</v>
      </c>
      <c r="F13" s="161">
        <f t="shared" si="1"/>
        <v>0</v>
      </c>
      <c r="H13" s="162"/>
    </row>
    <row r="14" spans="1:8">
      <c r="A14" s="217" t="s">
        <v>298</v>
      </c>
      <c r="B14" s="159"/>
      <c r="C14" s="159"/>
      <c r="D14" s="159"/>
      <c r="E14" s="160">
        <f t="shared" si="0"/>
        <v>0</v>
      </c>
      <c r="F14" s="161">
        <f t="shared" si="1"/>
        <v>0</v>
      </c>
      <c r="H14" s="162"/>
    </row>
    <row r="15" spans="1:8">
      <c r="A15" s="217" t="s">
        <v>299</v>
      </c>
      <c r="B15" s="159"/>
      <c r="C15" s="159"/>
      <c r="D15" s="159"/>
      <c r="E15" s="160">
        <f t="shared" si="0"/>
        <v>0</v>
      </c>
      <c r="F15" s="161">
        <f t="shared" si="1"/>
        <v>0</v>
      </c>
      <c r="H15" s="162"/>
    </row>
    <row r="16" spans="1:8">
      <c r="A16" s="217" t="s">
        <v>300</v>
      </c>
      <c r="B16" s="159"/>
      <c r="C16" s="159"/>
      <c r="D16" s="159"/>
      <c r="E16" s="160">
        <f t="shared" si="0"/>
        <v>0</v>
      </c>
      <c r="F16" s="161">
        <f t="shared" si="1"/>
        <v>0</v>
      </c>
      <c r="H16" s="162"/>
    </row>
    <row r="17" spans="1:8">
      <c r="A17" s="217" t="s">
        <v>301</v>
      </c>
      <c r="B17" s="159"/>
      <c r="C17" s="159"/>
      <c r="D17" s="159"/>
      <c r="E17" s="160">
        <f t="shared" si="0"/>
        <v>0</v>
      </c>
      <c r="F17" s="161">
        <f t="shared" si="1"/>
        <v>0</v>
      </c>
      <c r="H17" s="162"/>
    </row>
    <row r="18" spans="1:8">
      <c r="A18" s="217" t="s">
        <v>302</v>
      </c>
      <c r="B18" s="159"/>
      <c r="C18" s="159"/>
      <c r="D18" s="159"/>
      <c r="E18" s="160">
        <f t="shared" si="0"/>
        <v>0</v>
      </c>
      <c r="F18" s="161">
        <f t="shared" si="1"/>
        <v>0</v>
      </c>
      <c r="H18" s="162"/>
    </row>
    <row r="19" spans="1:8">
      <c r="A19" s="217" t="s">
        <v>303</v>
      </c>
      <c r="B19" s="159"/>
      <c r="C19" s="159"/>
      <c r="D19" s="159"/>
      <c r="E19" s="160">
        <f t="shared" si="0"/>
        <v>0</v>
      </c>
      <c r="F19" s="161">
        <f t="shared" si="1"/>
        <v>0</v>
      </c>
      <c r="H19" s="162"/>
    </row>
    <row r="20" spans="1:8">
      <c r="A20" s="219" t="s">
        <v>304</v>
      </c>
      <c r="B20" s="159"/>
      <c r="C20" s="159"/>
      <c r="D20" s="159"/>
      <c r="E20" s="160">
        <f t="shared" si="0"/>
        <v>0</v>
      </c>
      <c r="F20" s="161">
        <f t="shared" si="1"/>
        <v>0</v>
      </c>
      <c r="H20" s="162"/>
    </row>
    <row r="21" spans="1:8">
      <c r="A21" s="217" t="s">
        <v>305</v>
      </c>
      <c r="B21" s="159"/>
      <c r="C21" s="159"/>
      <c r="D21" s="159"/>
      <c r="E21" s="160">
        <f t="shared" si="0"/>
        <v>0</v>
      </c>
      <c r="F21" s="161">
        <f t="shared" si="1"/>
        <v>0</v>
      </c>
      <c r="H21" s="162"/>
    </row>
    <row r="22" spans="1:8">
      <c r="A22" s="217" t="s">
        <v>306</v>
      </c>
      <c r="B22" s="159"/>
      <c r="C22" s="159"/>
      <c r="D22" s="159"/>
      <c r="E22" s="160">
        <f t="shared" si="0"/>
        <v>0</v>
      </c>
      <c r="F22" s="161">
        <f t="shared" si="1"/>
        <v>0</v>
      </c>
      <c r="H22" s="162"/>
    </row>
    <row r="23" spans="1:8">
      <c r="A23" s="217" t="s">
        <v>307</v>
      </c>
      <c r="B23" s="159"/>
      <c r="C23" s="159"/>
      <c r="D23" s="159"/>
      <c r="E23" s="160">
        <f t="shared" si="0"/>
        <v>0</v>
      </c>
      <c r="F23" s="161">
        <f t="shared" si="1"/>
        <v>0</v>
      </c>
      <c r="H23" s="162"/>
    </row>
    <row r="24" spans="1:8">
      <c r="A24" s="217" t="s">
        <v>308</v>
      </c>
      <c r="B24" s="159"/>
      <c r="C24" s="159"/>
      <c r="D24" s="159"/>
      <c r="E24" s="160">
        <f t="shared" si="0"/>
        <v>0</v>
      </c>
      <c r="F24" s="161">
        <f t="shared" si="1"/>
        <v>0</v>
      </c>
      <c r="H24" s="162"/>
    </row>
    <row r="25" spans="1:8">
      <c r="A25" s="217" t="s">
        <v>309</v>
      </c>
      <c r="B25" s="159"/>
      <c r="C25" s="159"/>
      <c r="D25" s="159"/>
      <c r="E25" s="160">
        <f t="shared" si="0"/>
        <v>0</v>
      </c>
      <c r="F25" s="161">
        <f t="shared" si="1"/>
        <v>0</v>
      </c>
      <c r="H25" s="162"/>
    </row>
    <row r="26" spans="1:8">
      <c r="A26" s="219" t="s">
        <v>310</v>
      </c>
      <c r="B26" s="159"/>
      <c r="C26" s="159"/>
      <c r="D26" s="159"/>
      <c r="E26" s="160">
        <f t="shared" si="0"/>
        <v>0</v>
      </c>
      <c r="F26" s="161">
        <f t="shared" si="1"/>
        <v>0</v>
      </c>
      <c r="H26" s="162"/>
    </row>
    <row r="27" spans="1:8">
      <c r="A27" s="217" t="s">
        <v>311</v>
      </c>
      <c r="B27" s="159"/>
      <c r="C27" s="159"/>
      <c r="D27" s="159"/>
      <c r="E27" s="160">
        <f t="shared" si="0"/>
        <v>0</v>
      </c>
      <c r="F27" s="161">
        <f t="shared" si="1"/>
        <v>0</v>
      </c>
      <c r="H27" s="162"/>
    </row>
    <row r="28" spans="1:8">
      <c r="A28" s="217" t="s">
        <v>312</v>
      </c>
      <c r="B28" s="159"/>
      <c r="C28" s="159"/>
      <c r="D28" s="159"/>
      <c r="E28" s="160">
        <f t="shared" si="0"/>
        <v>0</v>
      </c>
      <c r="F28" s="161">
        <f t="shared" si="1"/>
        <v>0</v>
      </c>
      <c r="H28" s="162"/>
    </row>
    <row r="29" spans="1:8">
      <c r="A29" s="217" t="s">
        <v>313</v>
      </c>
      <c r="B29" s="159"/>
      <c r="C29" s="159"/>
      <c r="D29" s="159"/>
      <c r="E29" s="160">
        <f t="shared" si="0"/>
        <v>0</v>
      </c>
      <c r="F29" s="161">
        <f t="shared" si="1"/>
        <v>0</v>
      </c>
      <c r="H29" s="162"/>
    </row>
    <row r="30" spans="1:8">
      <c r="A30" s="217" t="s">
        <v>314</v>
      </c>
      <c r="B30" s="159"/>
      <c r="C30" s="159"/>
      <c r="D30" s="159"/>
      <c r="E30" s="160">
        <f t="shared" si="0"/>
        <v>0</v>
      </c>
      <c r="F30" s="161">
        <f t="shared" si="1"/>
        <v>0</v>
      </c>
      <c r="H30" s="162"/>
    </row>
    <row r="31" spans="1:8">
      <c r="A31" s="217" t="s">
        <v>315</v>
      </c>
      <c r="B31" s="159"/>
      <c r="C31" s="159"/>
      <c r="D31" s="159"/>
      <c r="E31" s="160">
        <f t="shared" si="0"/>
        <v>0</v>
      </c>
      <c r="F31" s="161">
        <f t="shared" si="1"/>
        <v>0</v>
      </c>
      <c r="H31" s="162"/>
    </row>
    <row r="32" spans="1:8">
      <c r="A32" s="217" t="s">
        <v>316</v>
      </c>
      <c r="B32" s="159"/>
      <c r="C32" s="159"/>
      <c r="D32" s="159"/>
      <c r="E32" s="160">
        <f t="shared" si="0"/>
        <v>0</v>
      </c>
      <c r="F32" s="161">
        <f t="shared" si="1"/>
        <v>0</v>
      </c>
      <c r="H32" s="162"/>
    </row>
    <row r="33" spans="1:8">
      <c r="A33" s="217" t="s">
        <v>317</v>
      </c>
      <c r="B33" s="159"/>
      <c r="C33" s="159"/>
      <c r="D33" s="159"/>
      <c r="E33" s="160">
        <f t="shared" si="0"/>
        <v>0</v>
      </c>
      <c r="F33" s="161">
        <f t="shared" si="1"/>
        <v>0</v>
      </c>
      <c r="H33" s="162"/>
    </row>
    <row r="34" spans="1:8">
      <c r="A34" s="217" t="s">
        <v>318</v>
      </c>
      <c r="B34" s="159"/>
      <c r="C34" s="159"/>
      <c r="D34" s="159"/>
      <c r="E34" s="160">
        <f t="shared" si="0"/>
        <v>0</v>
      </c>
      <c r="F34" s="161">
        <f t="shared" si="1"/>
        <v>0</v>
      </c>
      <c r="H34" s="162"/>
    </row>
    <row r="35" spans="1:8">
      <c r="A35" s="217" t="s">
        <v>319</v>
      </c>
      <c r="B35" s="159"/>
      <c r="C35" s="159"/>
      <c r="D35" s="159"/>
      <c r="E35" s="160">
        <f t="shared" si="0"/>
        <v>0</v>
      </c>
      <c r="F35" s="161">
        <f t="shared" si="1"/>
        <v>0</v>
      </c>
      <c r="H35" s="162"/>
    </row>
    <row r="36" spans="1:8">
      <c r="A36" s="171" t="s">
        <v>320</v>
      </c>
      <c r="B36" s="169"/>
      <c r="C36" s="169"/>
      <c r="D36" s="169"/>
      <c r="E36" s="169"/>
      <c r="F36" s="170"/>
    </row>
    <row r="37" spans="1:8">
      <c r="A37" s="218" t="s">
        <v>321</v>
      </c>
      <c r="B37" s="159"/>
      <c r="C37" s="159"/>
      <c r="D37" s="159"/>
      <c r="E37" s="160">
        <f t="shared" si="0"/>
        <v>0</v>
      </c>
      <c r="F37" s="161">
        <f t="shared" si="1"/>
        <v>0</v>
      </c>
    </row>
    <row r="38" spans="1:8">
      <c r="A38" s="218" t="s">
        <v>322</v>
      </c>
      <c r="B38" s="159"/>
      <c r="C38" s="159"/>
      <c r="D38" s="159"/>
      <c r="E38" s="160">
        <f t="shared" si="0"/>
        <v>0</v>
      </c>
      <c r="F38" s="161">
        <f t="shared" si="1"/>
        <v>0</v>
      </c>
    </row>
    <row r="39" spans="1:8" ht="17.25" thickBot="1">
      <c r="E39" s="165" t="s">
        <v>323</v>
      </c>
      <c r="F39" s="166">
        <f>SUM(F3:F38)</f>
        <v>0</v>
      </c>
    </row>
    <row r="40" spans="1:8" ht="17.25" thickTop="1"/>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_dlc_DocId xmlns="0e3ca866-1085-4550-9a70-09a8653346fd">W3CTZ6P7X3XY-1011466742-57</_dlc_DocId>
    <_dlc_DocIdUrl xmlns="0e3ca866-1085-4550-9a70-09a8653346fd">
      <Url>https://plantemoran.sharepoint.com/sites/8118681/_layouts/15/DocIdRedir.aspx?ID=W3CTZ6P7X3XY-1011466742-57</Url>
      <Description>W3CTZ6P7X3XY-1011466742-57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4EB75FD7DD57A245B034C05DC20CA82A" ma:contentTypeVersion="3" ma:contentTypeDescription="Create a new document." ma:contentTypeScope="" ma:versionID="d30425cc343754ab345192c584607841">
  <xsd:schema xmlns:xsd="http://www.w3.org/2001/XMLSchema" xmlns:xs="http://www.w3.org/2001/XMLSchema" xmlns:p="http://schemas.microsoft.com/office/2006/metadata/properties" xmlns:ns2="0e3ca866-1085-4550-9a70-09a8653346fd" xmlns:ns3="b48663f6-350f-444b-8fe6-2ce78b9682ff" targetNamespace="http://schemas.microsoft.com/office/2006/metadata/properties" ma:root="true" ma:fieldsID="ddc7004ee73a952e6428576f3c3819b9" ns2:_="" ns3:_="">
    <xsd:import namespace="0e3ca866-1085-4550-9a70-09a8653346fd"/>
    <xsd:import namespace="b48663f6-350f-444b-8fe6-2ce78b9682f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3ca866-1085-4550-9a70-09a8653346f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8663f6-350f-444b-8fe6-2ce78b9682f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5B1A4-EF02-4605-A9A5-037A4604F97A}"/>
</file>

<file path=customXml/itemProps2.xml><?xml version="1.0" encoding="utf-8"?>
<ds:datastoreItem xmlns:ds="http://schemas.openxmlformats.org/officeDocument/2006/customXml" ds:itemID="{8813E4C4-DDE9-4ED4-826B-95424DBD0694}"/>
</file>

<file path=customXml/itemProps3.xml><?xml version="1.0" encoding="utf-8"?>
<ds:datastoreItem xmlns:ds="http://schemas.openxmlformats.org/officeDocument/2006/customXml" ds:itemID="{AE95B6FC-2B53-46D4-A413-CB8C6204EC89}"/>
</file>

<file path=customXml/itemProps4.xml><?xml version="1.0" encoding="utf-8"?>
<ds:datastoreItem xmlns:ds="http://schemas.openxmlformats.org/officeDocument/2006/customXml" ds:itemID="{38E4C172-95E2-4CD1-9171-D9170236A5C1}"/>
</file>

<file path=customXml/itemProps5.xml><?xml version="1.0" encoding="utf-8"?>
<ds:datastoreItem xmlns:ds="http://schemas.openxmlformats.org/officeDocument/2006/customXml" ds:itemID="{E49993B9-3F33-46C7-BB08-CA89F68D7F02}"/>
</file>

<file path=docProps/app.xml><?xml version="1.0" encoding="utf-8"?>
<Properties xmlns="http://schemas.openxmlformats.org/officeDocument/2006/extended-properties" xmlns:vt="http://schemas.openxmlformats.org/officeDocument/2006/docPropsVTypes">
  <Application>Microsoft Excel Online</Application>
  <Manager/>
  <Company>DataServ,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Sri Chalasani</dc:creator>
  <cp:keywords/>
  <dc:description/>
  <cp:lastModifiedBy>Christopher Carr</cp:lastModifiedBy>
  <cp:revision/>
  <dcterms:created xsi:type="dcterms:W3CDTF">1999-09-19T02:33:30Z</dcterms:created>
  <dcterms:modified xsi:type="dcterms:W3CDTF">2026-01-30T14:13:05Z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Gina Mancinelli</vt:lpwstr>
  </property>
  <property fmtid="{D5CDD505-2E9C-101B-9397-08002B2CF9AE}" pid="3" name="Published To Shared Documents">
    <vt:lpwstr/>
  </property>
  <property fmtid="{D5CDD505-2E9C-101B-9397-08002B2CF9AE}" pid="4" name="Year">
    <vt:lpwstr/>
  </property>
  <property fmtid="{D5CDD505-2E9C-101B-9397-08002B2CF9AE}" pid="5" name="From1">
    <vt:lpwstr/>
  </property>
  <property fmtid="{D5CDD505-2E9C-101B-9397-08002B2CF9AE}" pid="6" name="display_urn:schemas-microsoft-com:office:office#Author">
    <vt:lpwstr>Gina Mancinelli</vt:lpwstr>
  </property>
  <property fmtid="{D5CDD505-2E9C-101B-9397-08002B2CF9AE}" pid="7" name="CC">
    <vt:lpwstr/>
  </property>
  <property fmtid="{D5CDD505-2E9C-101B-9397-08002B2CF9AE}" pid="8" name="BCC">
    <vt:lpwstr/>
  </property>
  <property fmtid="{D5CDD505-2E9C-101B-9397-08002B2CF9AE}" pid="9" name="Document Comments">
    <vt:lpwstr/>
  </property>
  <property fmtid="{D5CDD505-2E9C-101B-9397-08002B2CF9AE}" pid="10" name="ContentTypeId">
    <vt:lpwstr>0x0101004EB75FD7DD57A245B034C05DC20CA82A</vt:lpwstr>
  </property>
  <property fmtid="{D5CDD505-2E9C-101B-9397-08002B2CF9AE}" pid="11" name="On Behalf Of">
    <vt:lpwstr/>
  </property>
  <property fmtid="{D5CDD505-2E9C-101B-9397-08002B2CF9AE}" pid="12" name="To">
    <vt:lpwstr/>
  </property>
  <property fmtid="{D5CDD505-2E9C-101B-9397-08002B2CF9AE}" pid="13" name="Attachment">
    <vt:lpwstr/>
  </property>
  <property fmtid="{D5CDD505-2E9C-101B-9397-08002B2CF9AE}" pid="14" name="Date Reviewed">
    <vt:lpwstr/>
  </property>
  <property fmtid="{D5CDD505-2E9C-101B-9397-08002B2CF9AE}" pid="15" name="Reviewed By">
    <vt:lpwstr/>
  </property>
  <property fmtid="{D5CDD505-2E9C-101B-9397-08002B2CF9AE}" pid="16" name="Engagement Info">
    <vt:lpwstr/>
  </property>
  <property fmtid="{D5CDD505-2E9C-101B-9397-08002B2CF9AE}" pid="17" name="Sent">
    <vt:lpwstr/>
  </property>
  <property fmtid="{D5CDD505-2E9C-101B-9397-08002B2CF9AE}" pid="18" name="MC Project TypeTaxHTField0">
    <vt:lpwstr/>
  </property>
  <property fmtid="{D5CDD505-2E9C-101B-9397-08002B2CF9AE}" pid="19" name="Job Reviewer">
    <vt:lpwstr/>
  </property>
  <property fmtid="{D5CDD505-2E9C-101B-9397-08002B2CF9AE}" pid="20" name="Engagement Manager">
    <vt:lpwstr/>
  </property>
  <property fmtid="{D5CDD505-2E9C-101B-9397-08002B2CF9AE}" pid="21" name="Client">
    <vt:lpwstr/>
  </property>
  <property fmtid="{D5CDD505-2E9C-101B-9397-08002B2CF9AE}" pid="22" name="Engagement Partner">
    <vt:lpwstr/>
  </property>
  <property fmtid="{D5CDD505-2E9C-101B-9397-08002B2CF9AE}" pid="23" name="i4e82b61b5df4f19a51e3fe87bee4bf8">
    <vt:lpwstr/>
  </property>
  <property fmtid="{D5CDD505-2E9C-101B-9397-08002B2CF9AE}" pid="24" name="Job">
    <vt:lpwstr/>
  </property>
  <property fmtid="{D5CDD505-2E9C-101B-9397-08002B2CF9AE}" pid="25" name="h0546f1d2f02468098ac47bb945cbcb7">
    <vt:lpwstr/>
  </property>
  <property fmtid="{D5CDD505-2E9C-101B-9397-08002B2CF9AE}" pid="26" name="Biller">
    <vt:lpwstr/>
  </property>
  <property fmtid="{D5CDD505-2E9C-101B-9397-08002B2CF9AE}" pid="27" name="MC Project Type">
    <vt:lpwstr/>
  </property>
  <property fmtid="{D5CDD505-2E9C-101B-9397-08002B2CF9AE}" pid="28" name="Industry">
    <vt:lpwstr/>
  </property>
  <property fmtid="{D5CDD505-2E9C-101B-9397-08002B2CF9AE}" pid="29" name="MC_x0020_Firm_x0020_Practice_x0020_Group">
    <vt:lpwstr/>
  </property>
  <property fmtid="{D5CDD505-2E9C-101B-9397-08002B2CF9AE}" pid="30" name="TaxKeyword">
    <vt:lpwstr/>
  </property>
  <property fmtid="{D5CDD505-2E9C-101B-9397-08002B2CF9AE}" pid="31" name="_dlc_DocId">
    <vt:lpwstr>FV7VQJFWP4RQ-820485296-45</vt:lpwstr>
  </property>
  <property fmtid="{D5CDD505-2E9C-101B-9397-08002B2CF9AE}" pid="32" name="_dlc_DocIdItemGuid">
    <vt:lpwstr>f785c08e-26bf-4f2e-8d6a-483c940b30b8</vt:lpwstr>
  </property>
  <property fmtid="{D5CDD505-2E9C-101B-9397-08002B2CF9AE}" pid="33" name="_dlc_DocIdUrl">
    <vt:lpwstr>https://plantemoran.sharepoint.com/sites/C010444/J018377/_layouts/15/DocIdRedir.aspx?ID=FV7VQJFWP4RQ-820485296-45, FV7VQJFWP4RQ-820485296-45</vt:lpwstr>
  </property>
  <property fmtid="{D5CDD505-2E9C-101B-9397-08002B2CF9AE}" pid="34" name="CardType">
    <vt:lpwstr/>
  </property>
  <property fmtid="{D5CDD505-2E9C-101B-9397-08002B2CF9AE}" pid="35" name="Topic">
    <vt:lpwstr/>
  </property>
  <property fmtid="{D5CDD505-2E9C-101B-9397-08002B2CF9AE}" pid="36" name="ResourceType">
    <vt:lpwstr/>
  </property>
  <property fmtid="{D5CDD505-2E9C-101B-9397-08002B2CF9AE}" pid="37" name="Team">
    <vt:lpwstr>7;#ITC Team Site|266c735b-a207-4d73-9b04-233fd0cdc188</vt:lpwstr>
  </property>
  <property fmtid="{D5CDD505-2E9C-101B-9397-08002B2CF9AE}" pid="38" name="TeamType">
    <vt:lpwstr/>
  </property>
  <property fmtid="{D5CDD505-2E9C-101B-9397-08002B2CF9AE}" pid="39" name="_ip_UnifiedCompliancePolicyUIAction">
    <vt:lpwstr/>
  </property>
  <property fmtid="{D5CDD505-2E9C-101B-9397-08002B2CF9AE}" pid="40" name="_ip_UnifiedCompliancePolicyProperties">
    <vt:lpwstr/>
  </property>
  <property fmtid="{D5CDD505-2E9C-101B-9397-08002B2CF9AE}" pid="41" name="MC Firm Practice Group">
    <vt:lpwstr/>
  </property>
  <property fmtid="{D5CDD505-2E9C-101B-9397-08002B2CF9AE}" pid="42" name="PMEmailBCC">
    <vt:lpwstr/>
  </property>
  <property fmtid="{D5CDD505-2E9C-101B-9397-08002B2CF9AE}" pid="43" name="Order">
    <vt:r8>12500</vt:r8>
  </property>
  <property fmtid="{D5CDD505-2E9C-101B-9397-08002B2CF9AE}" pid="44" name="PMEmailFrom">
    <vt:lpwstr/>
  </property>
  <property fmtid="{D5CDD505-2E9C-101B-9397-08002B2CF9AE}" pid="45" name="xd_ProgID">
    <vt:lpwstr/>
  </property>
  <property fmtid="{D5CDD505-2E9C-101B-9397-08002B2CF9AE}" pid="46" name="TemplateUrl">
    <vt:lpwstr/>
  </property>
  <property fmtid="{D5CDD505-2E9C-101B-9397-08002B2CF9AE}" pid="47" name="PMEmailSent">
    <vt:lpwstr/>
  </property>
  <property fmtid="{D5CDD505-2E9C-101B-9397-08002B2CF9AE}" pid="48" name="PMEmailSubject">
    <vt:lpwstr/>
  </property>
  <property fmtid="{D5CDD505-2E9C-101B-9397-08002B2CF9AE}" pid="49" name="_CopySource">
    <vt:lpwstr>https://plantemoran.sharepoint.com/sites/C011304/J020487/PM Only Documents/Supporting Documentation/RFP/Appendix A - Vendor Response Forms.xlsx</vt:lpwstr>
  </property>
  <property fmtid="{D5CDD505-2E9C-101B-9397-08002B2CF9AE}" pid="50" name="PMEmailCC">
    <vt:lpwstr/>
  </property>
  <property fmtid="{D5CDD505-2E9C-101B-9397-08002B2CF9AE}" pid="51" name="PMEmailTo">
    <vt:lpwstr/>
  </property>
  <property fmtid="{D5CDD505-2E9C-101B-9397-08002B2CF9AE}" pid="52" name="MediaServiceImageTags">
    <vt:lpwstr/>
  </property>
  <property fmtid="{D5CDD505-2E9C-101B-9397-08002B2CF9AE}" pid="53" name="ComplianceAssetId">
    <vt:lpwstr/>
  </property>
  <property fmtid="{D5CDD505-2E9C-101B-9397-08002B2CF9AE}" pid="54" name="_ExtendedDescription">
    <vt:lpwstr/>
  </property>
  <property fmtid="{D5CDD505-2E9C-101B-9397-08002B2CF9AE}" pid="55" name="TriggerFlowInfo">
    <vt:lpwstr/>
  </property>
  <property fmtid="{D5CDD505-2E9C-101B-9397-08002B2CF9AE}" pid="56" name="xd_Signature">
    <vt:bool>false</vt:bool>
  </property>
</Properties>
</file>